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30" windowWidth="19080" windowHeight="6375"/>
  </bookViews>
  <sheets>
    <sheet name="第1回" sheetId="2" r:id="rId1"/>
    <sheet name="第2回" sheetId="25" r:id="rId2"/>
    <sheet name="第3回" sheetId="11" r:id="rId3"/>
    <sheet name="第4回" sheetId="12" r:id="rId4"/>
    <sheet name="第5回" sheetId="13" r:id="rId5"/>
    <sheet name="第6回" sheetId="14" r:id="rId6"/>
    <sheet name="第7回" sheetId="15" r:id="rId7"/>
    <sheet name="第8回" sheetId="16" r:id="rId8"/>
    <sheet name="第9回" sheetId="17" r:id="rId9"/>
    <sheet name="第10回" sheetId="18" r:id="rId10"/>
    <sheet name="第11回" sheetId="19" r:id="rId11"/>
    <sheet name="第12回" sheetId="20" r:id="rId12"/>
    <sheet name="第13回" sheetId="21" r:id="rId13"/>
    <sheet name="第14回" sheetId="22" r:id="rId14"/>
    <sheet name="第15回" sheetId="23" r:id="rId15"/>
    <sheet name="第16回" sheetId="24" r:id="rId16"/>
  </sheets>
  <definedNames>
    <definedName name="_xlnm.Print_Area" localSheetId="9">第10回!$A$1:$T$56</definedName>
    <definedName name="_xlnm.Print_Area" localSheetId="10">第11回!$A$1:$T$56</definedName>
    <definedName name="_xlnm.Print_Area" localSheetId="11">第12回!$A$1:$T$56</definedName>
    <definedName name="_xlnm.Print_Area" localSheetId="12">第13回!$A$1:$T$56</definedName>
    <definedName name="_xlnm.Print_Area" localSheetId="13">第14回!$A$1:$T$56</definedName>
    <definedName name="_xlnm.Print_Area" localSheetId="14">第15回!$A$1:$T$56</definedName>
    <definedName name="_xlnm.Print_Area" localSheetId="15">第16回!$A$1:$T$56</definedName>
    <definedName name="_xlnm.Print_Area" localSheetId="0">第1回!$A$1:$T$56</definedName>
    <definedName name="_xlnm.Print_Area" localSheetId="1">第2回!$A$1:$T$56</definedName>
    <definedName name="_xlnm.Print_Area" localSheetId="2">第3回!$A$1:$T$56</definedName>
    <definedName name="_xlnm.Print_Area" localSheetId="3">第4回!$A$1:$T$56</definedName>
    <definedName name="_xlnm.Print_Area" localSheetId="4">第5回!$A$1:$T$56</definedName>
    <definedName name="_xlnm.Print_Area" localSheetId="5">第6回!$A$1:$T$56</definedName>
    <definedName name="_xlnm.Print_Area" localSheetId="6">第7回!$A$1:$T$56</definedName>
    <definedName name="_xlnm.Print_Area" localSheetId="7">第8回!$A$1:$T$56</definedName>
    <definedName name="_xlnm.Print_Area" localSheetId="8">第9回!$A$1:$T$56</definedName>
  </definedNames>
  <calcPr calcId="145621"/>
</workbook>
</file>

<file path=xl/calcChain.xml><?xml version="1.0" encoding="utf-8"?>
<calcChain xmlns="http://schemas.openxmlformats.org/spreadsheetml/2006/main">
  <c r="G23" i="19" l="1"/>
  <c r="G18" i="19"/>
  <c r="G19" i="19"/>
  <c r="G20" i="19"/>
  <c r="G21" i="19"/>
  <c r="G22" i="19"/>
  <c r="G17" i="19"/>
  <c r="G16" i="19"/>
  <c r="E23" i="19"/>
  <c r="E18" i="19"/>
  <c r="E19" i="19"/>
  <c r="E20" i="19"/>
  <c r="E21" i="19"/>
  <c r="E22" i="19"/>
  <c r="E17" i="19"/>
  <c r="E16" i="19"/>
  <c r="G23" i="20"/>
  <c r="G18" i="20"/>
  <c r="G19" i="20"/>
  <c r="G20" i="20"/>
  <c r="G21" i="20"/>
  <c r="G22" i="20"/>
  <c r="G17" i="20"/>
  <c r="G16" i="20"/>
  <c r="E23" i="20"/>
  <c r="E18" i="20"/>
  <c r="E19" i="20"/>
  <c r="E20" i="20"/>
  <c r="E21" i="20"/>
  <c r="E22" i="20"/>
  <c r="E17" i="20"/>
  <c r="E16" i="20"/>
  <c r="G23" i="21"/>
  <c r="G18" i="21"/>
  <c r="G19" i="21"/>
  <c r="G20" i="21"/>
  <c r="G21" i="21"/>
  <c r="G22" i="21"/>
  <c r="G17" i="21"/>
  <c r="G16" i="21"/>
  <c r="E23" i="21"/>
  <c r="E18" i="21"/>
  <c r="E19" i="21"/>
  <c r="E20" i="21"/>
  <c r="E21" i="21"/>
  <c r="E22" i="21"/>
  <c r="E17" i="21"/>
  <c r="E16" i="21"/>
  <c r="G23" i="22"/>
  <c r="G18" i="22"/>
  <c r="G19" i="22"/>
  <c r="G20" i="22"/>
  <c r="G21" i="22"/>
  <c r="G22" i="22"/>
  <c r="G17" i="22"/>
  <c r="G16" i="22"/>
  <c r="E23" i="22"/>
  <c r="E18" i="22"/>
  <c r="E19" i="22"/>
  <c r="E20" i="22"/>
  <c r="E21" i="22"/>
  <c r="E22" i="22"/>
  <c r="E16" i="22"/>
  <c r="E17" i="22"/>
  <c r="G23" i="23"/>
  <c r="G18" i="23"/>
  <c r="G19" i="23"/>
  <c r="G20" i="23"/>
  <c r="G21" i="23"/>
  <c r="G22" i="23"/>
  <c r="G17" i="23"/>
  <c r="G16" i="23"/>
  <c r="E23" i="23"/>
  <c r="E18" i="23"/>
  <c r="E19" i="23"/>
  <c r="E20" i="23"/>
  <c r="E21" i="23"/>
  <c r="E22" i="23"/>
  <c r="E17" i="23"/>
  <c r="E16" i="23"/>
  <c r="G23" i="24"/>
  <c r="G18" i="24"/>
  <c r="G19" i="24"/>
  <c r="G20" i="24"/>
  <c r="G21" i="24"/>
  <c r="G22" i="24"/>
  <c r="G17" i="24"/>
  <c r="G16" i="24"/>
  <c r="E23" i="24"/>
  <c r="E18" i="24"/>
  <c r="E19" i="24"/>
  <c r="E20" i="24"/>
  <c r="E21" i="24"/>
  <c r="E22" i="24"/>
  <c r="E17" i="24"/>
  <c r="E16" i="24"/>
  <c r="G21" i="11" l="1"/>
  <c r="G6" i="2"/>
  <c r="E5" i="11" l="1"/>
  <c r="B28" i="11" l="1"/>
  <c r="E16" i="25"/>
  <c r="E16" i="12"/>
  <c r="E23" i="11"/>
  <c r="E22" i="11"/>
  <c r="E21" i="11"/>
  <c r="E20" i="11"/>
  <c r="E19" i="11"/>
  <c r="E18" i="11"/>
  <c r="E17" i="11"/>
  <c r="E16" i="11"/>
  <c r="G16" i="12"/>
  <c r="G23" i="11"/>
  <c r="G22" i="11"/>
  <c r="G20" i="11"/>
  <c r="G19" i="11"/>
  <c r="G18" i="11"/>
  <c r="G17" i="11"/>
  <c r="G16" i="11"/>
  <c r="E23" i="25" l="1"/>
  <c r="E22" i="25"/>
  <c r="E21" i="25"/>
  <c r="E20" i="25"/>
  <c r="E19" i="25"/>
  <c r="E18" i="25"/>
  <c r="E17" i="25"/>
  <c r="E15" i="25"/>
  <c r="E6" i="2"/>
  <c r="B26" i="2" s="1"/>
  <c r="G6" i="21"/>
  <c r="B28" i="12"/>
  <c r="B1" i="13"/>
  <c r="L4" i="11"/>
  <c r="L4" i="12"/>
  <c r="L4" i="13"/>
  <c r="L4" i="14"/>
  <c r="L4" i="15"/>
  <c r="L4" i="16"/>
  <c r="L4" i="17"/>
  <c r="L4" i="18"/>
  <c r="L4" i="19"/>
  <c r="L4" i="20"/>
  <c r="L4" i="21"/>
  <c r="L4" i="22"/>
  <c r="L4" i="23"/>
  <c r="L4" i="24"/>
  <c r="L4" i="25"/>
  <c r="B1" i="11"/>
  <c r="B1" i="12"/>
  <c r="B1" i="14"/>
  <c r="B1" i="15"/>
  <c r="B1" i="16"/>
  <c r="B1" i="17"/>
  <c r="B1" i="18"/>
  <c r="B1" i="19"/>
  <c r="B1" i="20"/>
  <c r="B1" i="21"/>
  <c r="B1" i="22"/>
  <c r="B1" i="23"/>
  <c r="B1" i="24"/>
  <c r="B1" i="25"/>
  <c r="E5" i="25"/>
  <c r="G23" i="25"/>
  <c r="G22" i="25"/>
  <c r="G21" i="25"/>
  <c r="G20" i="25"/>
  <c r="G19" i="25"/>
  <c r="G18" i="25"/>
  <c r="G17" i="25"/>
  <c r="G16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I14" i="25"/>
  <c r="I13" i="25"/>
  <c r="I12" i="25"/>
  <c r="I11" i="25"/>
  <c r="I10" i="25"/>
  <c r="I9" i="25"/>
  <c r="I8" i="25"/>
  <c r="I7" i="25"/>
  <c r="G6" i="25"/>
  <c r="C27" i="11" s="1"/>
  <c r="E6" i="25"/>
  <c r="R4" i="25"/>
  <c r="C27" i="21" l="1"/>
  <c r="C27" i="12"/>
  <c r="C27" i="17"/>
  <c r="C27" i="24"/>
  <c r="C27" i="18"/>
  <c r="C27" i="19"/>
  <c r="C27" i="13"/>
  <c r="C27" i="20"/>
  <c r="C27" i="25"/>
  <c r="C27" i="14"/>
  <c r="C27" i="15"/>
  <c r="C27" i="16"/>
  <c r="C27" i="23"/>
  <c r="I21" i="25"/>
  <c r="I6" i="25"/>
  <c r="B27" i="11"/>
  <c r="B27" i="23"/>
  <c r="B27" i="16"/>
  <c r="B27" i="20"/>
  <c r="B27" i="12"/>
  <c r="B27" i="13"/>
  <c r="B27" i="15"/>
  <c r="B27" i="19"/>
  <c r="B27" i="14"/>
  <c r="B27" i="18"/>
  <c r="B27" i="17"/>
  <c r="B27" i="21"/>
  <c r="B27" i="24"/>
  <c r="I23" i="25"/>
  <c r="I19" i="25"/>
  <c r="I16" i="25"/>
  <c r="I20" i="25"/>
  <c r="I22" i="25"/>
  <c r="I18" i="25"/>
  <c r="I17" i="25"/>
  <c r="G15" i="25"/>
  <c r="B27" i="25"/>
  <c r="G5" i="25"/>
  <c r="I5" i="25" s="1"/>
  <c r="E5" i="12"/>
  <c r="E5" i="13"/>
  <c r="E5" i="14"/>
  <c r="E5" i="16"/>
  <c r="E5" i="24"/>
  <c r="E5" i="23"/>
  <c r="E5" i="22"/>
  <c r="E5" i="21"/>
  <c r="E5" i="20"/>
  <c r="E5" i="19"/>
  <c r="E5" i="18"/>
  <c r="E5" i="17"/>
  <c r="E5" i="15"/>
  <c r="E27" i="25" l="1"/>
  <c r="I15" i="25"/>
  <c r="I42" i="21"/>
  <c r="B35" i="19"/>
  <c r="B36" i="20"/>
  <c r="B35" i="20"/>
  <c r="B37" i="20"/>
  <c r="B37" i="21"/>
  <c r="B36" i="21"/>
  <c r="B35" i="21"/>
  <c r="C38" i="22"/>
  <c r="E38" i="22" s="1"/>
  <c r="C37" i="22"/>
  <c r="E37" i="22" s="1"/>
  <c r="B38" i="22"/>
  <c r="B37" i="22"/>
  <c r="B36" i="22"/>
  <c r="B35" i="22"/>
  <c r="B34" i="22"/>
  <c r="B39" i="23"/>
  <c r="B38" i="23"/>
  <c r="B37" i="23"/>
  <c r="B36" i="23"/>
  <c r="B35" i="23"/>
  <c r="C39" i="23"/>
  <c r="C38" i="23"/>
  <c r="E38" i="23" s="1"/>
  <c r="B40" i="24"/>
  <c r="B39" i="24"/>
  <c r="B38" i="24"/>
  <c r="B37" i="24"/>
  <c r="B36" i="24"/>
  <c r="B35" i="24"/>
  <c r="C39" i="24"/>
  <c r="C38" i="24"/>
  <c r="C37" i="24"/>
  <c r="I42" i="24"/>
  <c r="B41" i="24"/>
  <c r="B34" i="24"/>
  <c r="B33" i="24"/>
  <c r="B32" i="24"/>
  <c r="B31" i="24"/>
  <c r="B30" i="24"/>
  <c r="B29" i="24"/>
  <c r="B28" i="24"/>
  <c r="I19" i="24"/>
  <c r="I14" i="24"/>
  <c r="I13" i="24"/>
  <c r="I12" i="24"/>
  <c r="I11" i="24"/>
  <c r="I10" i="24"/>
  <c r="I9" i="24"/>
  <c r="I8" i="24"/>
  <c r="I7" i="24"/>
  <c r="G6" i="24"/>
  <c r="E6" i="24"/>
  <c r="R4" i="24"/>
  <c r="E41" i="23"/>
  <c r="B34" i="23"/>
  <c r="B33" i="23"/>
  <c r="B32" i="23"/>
  <c r="B31" i="23"/>
  <c r="B30" i="23"/>
  <c r="B29" i="23"/>
  <c r="B28" i="23"/>
  <c r="I23" i="23"/>
  <c r="I21" i="23"/>
  <c r="I19" i="23"/>
  <c r="I18" i="23"/>
  <c r="I17" i="23"/>
  <c r="E15" i="23"/>
  <c r="I14" i="23"/>
  <c r="I13" i="23"/>
  <c r="I12" i="23"/>
  <c r="I11" i="23"/>
  <c r="I10" i="23"/>
  <c r="I9" i="23"/>
  <c r="I8" i="23"/>
  <c r="I7" i="23"/>
  <c r="G6" i="23"/>
  <c r="C40" i="24" s="1"/>
  <c r="E6" i="23"/>
  <c r="R4" i="23"/>
  <c r="E41" i="22"/>
  <c r="B33" i="22"/>
  <c r="B32" i="22"/>
  <c r="B31" i="22"/>
  <c r="B30" i="22"/>
  <c r="B29" i="22"/>
  <c r="B28" i="22"/>
  <c r="I23" i="22"/>
  <c r="I21" i="22"/>
  <c r="I18" i="22"/>
  <c r="I17" i="22"/>
  <c r="E15" i="22"/>
  <c r="I14" i="22"/>
  <c r="I13" i="22"/>
  <c r="I12" i="22"/>
  <c r="I11" i="22"/>
  <c r="I10" i="22"/>
  <c r="I9" i="22"/>
  <c r="I8" i="22"/>
  <c r="I7" i="22"/>
  <c r="G6" i="22"/>
  <c r="C39" i="22" s="1"/>
  <c r="E6" i="22"/>
  <c r="G5" i="22"/>
  <c r="G42" i="21" s="1"/>
  <c r="R4" i="22"/>
  <c r="E41" i="21"/>
  <c r="C38" i="21"/>
  <c r="E38" i="21" s="1"/>
  <c r="B34" i="21"/>
  <c r="B33" i="21"/>
  <c r="B32" i="21"/>
  <c r="B31" i="21"/>
  <c r="B30" i="21"/>
  <c r="B29" i="21"/>
  <c r="B28" i="21"/>
  <c r="I23" i="21"/>
  <c r="I17" i="21"/>
  <c r="E15" i="21"/>
  <c r="I14" i="21"/>
  <c r="I13" i="21"/>
  <c r="I12" i="21"/>
  <c r="I11" i="21"/>
  <c r="I10" i="21"/>
  <c r="I9" i="21"/>
  <c r="I8" i="21"/>
  <c r="I7" i="21"/>
  <c r="E6" i="21"/>
  <c r="B38" i="21" s="1"/>
  <c r="R4" i="21"/>
  <c r="E41" i="20"/>
  <c r="E38" i="20"/>
  <c r="B34" i="20"/>
  <c r="B33" i="20"/>
  <c r="B32" i="20"/>
  <c r="B31" i="20"/>
  <c r="B30" i="20"/>
  <c r="B29" i="20"/>
  <c r="B28" i="20"/>
  <c r="I23" i="20"/>
  <c r="E15" i="20"/>
  <c r="I20" i="20"/>
  <c r="I19" i="20"/>
  <c r="I17" i="20"/>
  <c r="I14" i="20"/>
  <c r="I13" i="20"/>
  <c r="I12" i="20"/>
  <c r="I11" i="20"/>
  <c r="I10" i="20"/>
  <c r="I9" i="20"/>
  <c r="I8" i="20"/>
  <c r="I7" i="20"/>
  <c r="G6" i="20"/>
  <c r="C37" i="23" s="1"/>
  <c r="E6" i="20"/>
  <c r="R4" i="20"/>
  <c r="B34" i="19"/>
  <c r="B33" i="19"/>
  <c r="B32" i="19"/>
  <c r="B31" i="19"/>
  <c r="B30" i="19"/>
  <c r="B29" i="19"/>
  <c r="B28" i="19"/>
  <c r="I23" i="19"/>
  <c r="E15" i="19"/>
  <c r="I19" i="19"/>
  <c r="I18" i="19"/>
  <c r="I17" i="19"/>
  <c r="I14" i="19"/>
  <c r="I13" i="19"/>
  <c r="I12" i="19"/>
  <c r="I11" i="19"/>
  <c r="I10" i="19"/>
  <c r="I9" i="19"/>
  <c r="I8" i="19"/>
  <c r="I7" i="19"/>
  <c r="G6" i="19"/>
  <c r="E39" i="19" s="1"/>
  <c r="E6" i="19"/>
  <c r="R4" i="19"/>
  <c r="E37" i="18"/>
  <c r="B35" i="18"/>
  <c r="E40" i="18"/>
  <c r="E39" i="18"/>
  <c r="E38" i="18"/>
  <c r="E36" i="18"/>
  <c r="E40" i="17"/>
  <c r="E39" i="17"/>
  <c r="E38" i="17"/>
  <c r="E37" i="17"/>
  <c r="E36" i="17"/>
  <c r="E35" i="17"/>
  <c r="E40" i="16"/>
  <c r="E39" i="16"/>
  <c r="E38" i="16"/>
  <c r="E37" i="16"/>
  <c r="E36" i="16"/>
  <c r="E35" i="16"/>
  <c r="E40" i="15"/>
  <c r="E39" i="15"/>
  <c r="E38" i="15"/>
  <c r="E37" i="15"/>
  <c r="E36" i="15"/>
  <c r="E35" i="15"/>
  <c r="E40" i="14"/>
  <c r="E39" i="14"/>
  <c r="E38" i="14"/>
  <c r="E37" i="14"/>
  <c r="E36" i="14"/>
  <c r="E35" i="14"/>
  <c r="E40" i="13"/>
  <c r="E39" i="13"/>
  <c r="E38" i="13"/>
  <c r="E37" i="13"/>
  <c r="E36" i="13"/>
  <c r="E35" i="13"/>
  <c r="E40" i="12"/>
  <c r="E39" i="12"/>
  <c r="E38" i="12"/>
  <c r="E37" i="12"/>
  <c r="E36" i="12"/>
  <c r="E35" i="12"/>
  <c r="E40" i="11"/>
  <c r="E39" i="11"/>
  <c r="E38" i="11"/>
  <c r="E37" i="11"/>
  <c r="E36" i="11"/>
  <c r="E35" i="11"/>
  <c r="E40" i="2"/>
  <c r="E39" i="2"/>
  <c r="E38" i="2"/>
  <c r="E37" i="2"/>
  <c r="E36" i="2"/>
  <c r="E35" i="2"/>
  <c r="I5" i="22" l="1"/>
  <c r="C37" i="20"/>
  <c r="E37" i="20" s="1"/>
  <c r="C37" i="21"/>
  <c r="E37" i="23"/>
  <c r="C36" i="21"/>
  <c r="C36" i="24"/>
  <c r="C36" i="22"/>
  <c r="C36" i="23"/>
  <c r="C36" i="20"/>
  <c r="I16" i="19"/>
  <c r="I22" i="20"/>
  <c r="I21" i="21"/>
  <c r="I23" i="24"/>
  <c r="I18" i="21"/>
  <c r="I22" i="22"/>
  <c r="I16" i="24"/>
  <c r="I20" i="24"/>
  <c r="G15" i="21"/>
  <c r="I15" i="21" s="1"/>
  <c r="I18" i="24"/>
  <c r="I21" i="19"/>
  <c r="I18" i="20"/>
  <c r="I21" i="20"/>
  <c r="I20" i="21"/>
  <c r="I19" i="22"/>
  <c r="I22" i="23"/>
  <c r="I22" i="24"/>
  <c r="I22" i="19"/>
  <c r="I16" i="22"/>
  <c r="I16" i="23"/>
  <c r="G15" i="24"/>
  <c r="I20" i="22"/>
  <c r="G15" i="19"/>
  <c r="I15" i="19" s="1"/>
  <c r="I20" i="19"/>
  <c r="I16" i="20"/>
  <c r="I22" i="21"/>
  <c r="I20" i="23"/>
  <c r="I17" i="24"/>
  <c r="E37" i="21"/>
  <c r="I19" i="21"/>
  <c r="I21" i="24"/>
  <c r="E39" i="24"/>
  <c r="E15" i="24"/>
  <c r="E38" i="24"/>
  <c r="E37" i="24"/>
  <c r="C41" i="24"/>
  <c r="E41" i="24" s="1"/>
  <c r="E36" i="24"/>
  <c r="E40" i="24"/>
  <c r="G5" i="24"/>
  <c r="I6" i="24"/>
  <c r="G15" i="23"/>
  <c r="I15" i="23" s="1"/>
  <c r="E39" i="23"/>
  <c r="C40" i="23"/>
  <c r="E40" i="23" s="1"/>
  <c r="B40" i="23"/>
  <c r="G5" i="23"/>
  <c r="I6" i="23"/>
  <c r="G15" i="22"/>
  <c r="I15" i="22" s="1"/>
  <c r="B39" i="22"/>
  <c r="E39" i="22" s="1"/>
  <c r="E40" i="22"/>
  <c r="I6" i="22"/>
  <c r="E39" i="21"/>
  <c r="I16" i="21"/>
  <c r="E40" i="21"/>
  <c r="G5" i="21"/>
  <c r="I6" i="21"/>
  <c r="E39" i="20"/>
  <c r="G15" i="20"/>
  <c r="I15" i="20" s="1"/>
  <c r="E36" i="20"/>
  <c r="E40" i="20"/>
  <c r="G5" i="20"/>
  <c r="I6" i="20"/>
  <c r="E38" i="19"/>
  <c r="B36" i="19"/>
  <c r="E37" i="19"/>
  <c r="E41" i="19"/>
  <c r="C36" i="19"/>
  <c r="E36" i="19" s="1"/>
  <c r="E40" i="19"/>
  <c r="G5" i="19"/>
  <c r="I6" i="19"/>
  <c r="C34" i="18"/>
  <c r="G23" i="18"/>
  <c r="G18" i="18"/>
  <c r="G19" i="18"/>
  <c r="G20" i="18"/>
  <c r="G21" i="18"/>
  <c r="G22" i="18"/>
  <c r="G17" i="18"/>
  <c r="G16" i="18"/>
  <c r="I16" i="18" s="1"/>
  <c r="E23" i="18"/>
  <c r="I23" i="18" s="1"/>
  <c r="E18" i="18"/>
  <c r="I18" i="18" s="1"/>
  <c r="E19" i="18"/>
  <c r="I19" i="18" s="1"/>
  <c r="E20" i="18"/>
  <c r="E21" i="18"/>
  <c r="E22" i="18"/>
  <c r="I22" i="18" s="1"/>
  <c r="E17" i="18"/>
  <c r="E16" i="18"/>
  <c r="C31" i="18"/>
  <c r="I14" i="18"/>
  <c r="I13" i="18"/>
  <c r="I12" i="18"/>
  <c r="I11" i="18"/>
  <c r="I10" i="18"/>
  <c r="I9" i="18"/>
  <c r="I8" i="18"/>
  <c r="I7" i="18"/>
  <c r="G6" i="18"/>
  <c r="E6" i="18"/>
  <c r="E41" i="18" s="1"/>
  <c r="R4" i="18"/>
  <c r="C34" i="17"/>
  <c r="G23" i="17"/>
  <c r="G18" i="17"/>
  <c r="G19" i="17"/>
  <c r="G20" i="17"/>
  <c r="G21" i="17"/>
  <c r="G22" i="17"/>
  <c r="G17" i="17"/>
  <c r="G16" i="17"/>
  <c r="E23" i="17"/>
  <c r="I23" i="17" s="1"/>
  <c r="E18" i="17"/>
  <c r="I18" i="17" s="1"/>
  <c r="E19" i="17"/>
  <c r="I19" i="17" s="1"/>
  <c r="E20" i="17"/>
  <c r="E21" i="17"/>
  <c r="E22" i="17"/>
  <c r="I22" i="17" s="1"/>
  <c r="E17" i="17"/>
  <c r="I17" i="17" s="1"/>
  <c r="E16" i="17"/>
  <c r="E41" i="17"/>
  <c r="C32" i="17"/>
  <c r="C30" i="17"/>
  <c r="I16" i="17"/>
  <c r="I14" i="17"/>
  <c r="I13" i="17"/>
  <c r="I12" i="17"/>
  <c r="I11" i="17"/>
  <c r="I10" i="17"/>
  <c r="I9" i="17"/>
  <c r="I8" i="17"/>
  <c r="I7" i="17"/>
  <c r="G6" i="17"/>
  <c r="E6" i="17"/>
  <c r="I6" i="17" s="1"/>
  <c r="G5" i="17"/>
  <c r="I5" i="17" s="1"/>
  <c r="R4" i="17"/>
  <c r="G23" i="12"/>
  <c r="G18" i="12"/>
  <c r="G19" i="12"/>
  <c r="G20" i="12"/>
  <c r="G21" i="12"/>
  <c r="G22" i="12"/>
  <c r="G17" i="12"/>
  <c r="E23" i="12"/>
  <c r="E18" i="12"/>
  <c r="E19" i="12"/>
  <c r="I19" i="12" s="1"/>
  <c r="E20" i="12"/>
  <c r="E21" i="12"/>
  <c r="E22" i="12"/>
  <c r="E17" i="12"/>
  <c r="I17" i="12" s="1"/>
  <c r="C31" i="14"/>
  <c r="C31" i="15"/>
  <c r="C30" i="15"/>
  <c r="C32" i="15"/>
  <c r="G23" i="15"/>
  <c r="G18" i="15"/>
  <c r="G19" i="15"/>
  <c r="G20" i="15"/>
  <c r="G21" i="15"/>
  <c r="G22" i="15"/>
  <c r="G17" i="15"/>
  <c r="G16" i="15"/>
  <c r="E23" i="15"/>
  <c r="E18" i="15"/>
  <c r="I18" i="15" s="1"/>
  <c r="E19" i="15"/>
  <c r="I19" i="15" s="1"/>
  <c r="E20" i="15"/>
  <c r="E21" i="15"/>
  <c r="I21" i="15" s="1"/>
  <c r="E22" i="15"/>
  <c r="I22" i="15" s="1"/>
  <c r="E17" i="15"/>
  <c r="E16" i="15"/>
  <c r="C32" i="16"/>
  <c r="C33" i="16"/>
  <c r="G23" i="16"/>
  <c r="G18" i="16"/>
  <c r="G19" i="16"/>
  <c r="G20" i="16"/>
  <c r="G21" i="16"/>
  <c r="G22" i="16"/>
  <c r="G17" i="16"/>
  <c r="G16" i="16"/>
  <c r="E23" i="16"/>
  <c r="I23" i="16" s="1"/>
  <c r="E18" i="16"/>
  <c r="E19" i="16"/>
  <c r="I19" i="16" s="1"/>
  <c r="E20" i="16"/>
  <c r="E21" i="16"/>
  <c r="I21" i="16" s="1"/>
  <c r="E22" i="16"/>
  <c r="I22" i="16" s="1"/>
  <c r="E17" i="16"/>
  <c r="I17" i="16" s="1"/>
  <c r="E16" i="16"/>
  <c r="E41" i="16"/>
  <c r="E34" i="16"/>
  <c r="I14" i="16"/>
  <c r="I13" i="16"/>
  <c r="I12" i="16"/>
  <c r="I11" i="16"/>
  <c r="I10" i="16"/>
  <c r="I9" i="16"/>
  <c r="I8" i="16"/>
  <c r="I7" i="16"/>
  <c r="G6" i="16"/>
  <c r="E6" i="16"/>
  <c r="B33" i="18" s="1"/>
  <c r="R4" i="16"/>
  <c r="E41" i="15"/>
  <c r="E34" i="15"/>
  <c r="E33" i="15"/>
  <c r="I20" i="15"/>
  <c r="I16" i="15"/>
  <c r="I14" i="15"/>
  <c r="I13" i="15"/>
  <c r="I12" i="15"/>
  <c r="I11" i="15"/>
  <c r="I10" i="15"/>
  <c r="I9" i="15"/>
  <c r="I8" i="15"/>
  <c r="I7" i="15"/>
  <c r="G6" i="15"/>
  <c r="E6" i="15"/>
  <c r="B32" i="16" s="1"/>
  <c r="R4" i="15"/>
  <c r="C29" i="14"/>
  <c r="G23" i="14"/>
  <c r="G18" i="14"/>
  <c r="G19" i="14"/>
  <c r="G20" i="14"/>
  <c r="G21" i="14"/>
  <c r="G22" i="14"/>
  <c r="G17" i="14"/>
  <c r="G16" i="14"/>
  <c r="E23" i="14"/>
  <c r="I23" i="14" s="1"/>
  <c r="E18" i="14"/>
  <c r="E19" i="14"/>
  <c r="I19" i="14" s="1"/>
  <c r="E20" i="14"/>
  <c r="I20" i="14" s="1"/>
  <c r="E21" i="14"/>
  <c r="I21" i="14" s="1"/>
  <c r="E22" i="14"/>
  <c r="E17" i="14"/>
  <c r="E16" i="14"/>
  <c r="E41" i="14"/>
  <c r="E34" i="14"/>
  <c r="E33" i="14"/>
  <c r="E32" i="14"/>
  <c r="I16" i="14"/>
  <c r="I14" i="14"/>
  <c r="I13" i="14"/>
  <c r="I12" i="14"/>
  <c r="I11" i="14"/>
  <c r="I10" i="14"/>
  <c r="I9" i="14"/>
  <c r="I8" i="14"/>
  <c r="I7" i="14"/>
  <c r="G6" i="14"/>
  <c r="E6" i="14"/>
  <c r="B31" i="16" s="1"/>
  <c r="R4" i="14"/>
  <c r="G23" i="13"/>
  <c r="G18" i="13"/>
  <c r="G19" i="13"/>
  <c r="G20" i="13"/>
  <c r="G21" i="13"/>
  <c r="G22" i="13"/>
  <c r="G17" i="13"/>
  <c r="G16" i="13"/>
  <c r="E23" i="13"/>
  <c r="I23" i="13" s="1"/>
  <c r="E20" i="13"/>
  <c r="E21" i="13"/>
  <c r="E22" i="13"/>
  <c r="E19" i="13"/>
  <c r="E18" i="13"/>
  <c r="E17" i="13"/>
  <c r="I17" i="13" s="1"/>
  <c r="E16" i="13"/>
  <c r="E41" i="13"/>
  <c r="E34" i="13"/>
  <c r="E33" i="13"/>
  <c r="E32" i="13"/>
  <c r="E31" i="13"/>
  <c r="I14" i="13"/>
  <c r="I13" i="13"/>
  <c r="I12" i="13"/>
  <c r="I11" i="13"/>
  <c r="I10" i="13"/>
  <c r="I9" i="13"/>
  <c r="I8" i="13"/>
  <c r="I7" i="13"/>
  <c r="G6" i="13"/>
  <c r="E6" i="13"/>
  <c r="I6" i="13" s="1"/>
  <c r="R4" i="13"/>
  <c r="E41" i="12"/>
  <c r="E34" i="12"/>
  <c r="E33" i="12"/>
  <c r="E32" i="12"/>
  <c r="E31" i="12"/>
  <c r="E30" i="12"/>
  <c r="I16" i="12"/>
  <c r="I14" i="12"/>
  <c r="I13" i="12"/>
  <c r="I12" i="12"/>
  <c r="I11" i="12"/>
  <c r="I10" i="12"/>
  <c r="I9" i="12"/>
  <c r="I8" i="12"/>
  <c r="I7" i="12"/>
  <c r="G6" i="12"/>
  <c r="E6" i="12"/>
  <c r="R4" i="12"/>
  <c r="E41" i="11"/>
  <c r="E34" i="11"/>
  <c r="E33" i="11"/>
  <c r="E32" i="11"/>
  <c r="E31" i="11"/>
  <c r="E30" i="11"/>
  <c r="E29" i="11"/>
  <c r="I14" i="11"/>
  <c r="I13" i="11"/>
  <c r="I12" i="11"/>
  <c r="I11" i="11"/>
  <c r="I10" i="11"/>
  <c r="I9" i="11"/>
  <c r="I8" i="11"/>
  <c r="I7" i="11"/>
  <c r="G6" i="11"/>
  <c r="C28" i="14" s="1"/>
  <c r="E6" i="11"/>
  <c r="R4" i="11"/>
  <c r="I5" i="24" l="1"/>
  <c r="G42" i="23"/>
  <c r="I42" i="23" s="1"/>
  <c r="I5" i="23"/>
  <c r="G42" i="22"/>
  <c r="I42" i="22" s="1"/>
  <c r="I5" i="20"/>
  <c r="G42" i="19"/>
  <c r="I42" i="19" s="1"/>
  <c r="I5" i="19"/>
  <c r="G42" i="18"/>
  <c r="I42" i="18" s="1"/>
  <c r="G5" i="18"/>
  <c r="C35" i="20"/>
  <c r="E35" i="20" s="1"/>
  <c r="C35" i="24"/>
  <c r="E35" i="24" s="1"/>
  <c r="C35" i="23"/>
  <c r="E35" i="23" s="1"/>
  <c r="C35" i="18"/>
  <c r="E35" i="18" s="1"/>
  <c r="C35" i="19"/>
  <c r="E35" i="19" s="1"/>
  <c r="C35" i="22"/>
  <c r="E35" i="22" s="1"/>
  <c r="C35" i="21"/>
  <c r="E35" i="21" s="1"/>
  <c r="I15" i="24"/>
  <c r="G42" i="16"/>
  <c r="I42" i="16" s="1"/>
  <c r="C34" i="24"/>
  <c r="E34" i="24" s="1"/>
  <c r="C34" i="20"/>
  <c r="E34" i="20" s="1"/>
  <c r="C34" i="21"/>
  <c r="E34" i="21" s="1"/>
  <c r="C34" i="23"/>
  <c r="E34" i="23" s="1"/>
  <c r="C34" i="22"/>
  <c r="E34" i="22" s="1"/>
  <c r="C34" i="19"/>
  <c r="E34" i="19" s="1"/>
  <c r="G5" i="16"/>
  <c r="C33" i="19"/>
  <c r="E33" i="19" s="1"/>
  <c r="C33" i="20"/>
  <c r="E33" i="20" s="1"/>
  <c r="C33" i="23"/>
  <c r="E33" i="23" s="1"/>
  <c r="C33" i="22"/>
  <c r="E33" i="22" s="1"/>
  <c r="C33" i="21"/>
  <c r="E33" i="21" s="1"/>
  <c r="C33" i="24"/>
  <c r="E33" i="24" s="1"/>
  <c r="C33" i="18"/>
  <c r="C33" i="17"/>
  <c r="G5" i="15"/>
  <c r="I5" i="15" s="1"/>
  <c r="G42" i="14"/>
  <c r="I42" i="14" s="1"/>
  <c r="C32" i="23"/>
  <c r="E32" i="23" s="1"/>
  <c r="C32" i="24"/>
  <c r="E32" i="24" s="1"/>
  <c r="C32" i="22"/>
  <c r="E32" i="22" s="1"/>
  <c r="C32" i="20"/>
  <c r="E32" i="20" s="1"/>
  <c r="C32" i="21"/>
  <c r="E32" i="21" s="1"/>
  <c r="C32" i="19"/>
  <c r="E32" i="19" s="1"/>
  <c r="C32" i="18"/>
  <c r="G5" i="14"/>
  <c r="C31" i="21"/>
  <c r="E31" i="21" s="1"/>
  <c r="C31" i="20"/>
  <c r="E31" i="20" s="1"/>
  <c r="C31" i="24"/>
  <c r="E31" i="24" s="1"/>
  <c r="C31" i="23"/>
  <c r="E31" i="23" s="1"/>
  <c r="C31" i="22"/>
  <c r="E31" i="22" s="1"/>
  <c r="C31" i="19"/>
  <c r="E31" i="19" s="1"/>
  <c r="C31" i="16"/>
  <c r="E31" i="16" s="1"/>
  <c r="C31" i="17"/>
  <c r="I22" i="14"/>
  <c r="G5" i="13"/>
  <c r="I5" i="13" s="1"/>
  <c r="G42" i="12"/>
  <c r="I42" i="12" s="1"/>
  <c r="C30" i="22"/>
  <c r="E30" i="22" s="1"/>
  <c r="C30" i="24"/>
  <c r="E30" i="24" s="1"/>
  <c r="C30" i="21"/>
  <c r="E30" i="21" s="1"/>
  <c r="C30" i="23"/>
  <c r="E30" i="23" s="1"/>
  <c r="C30" i="20"/>
  <c r="E30" i="20" s="1"/>
  <c r="C30" i="19"/>
  <c r="E30" i="19" s="1"/>
  <c r="C30" i="14"/>
  <c r="C30" i="18"/>
  <c r="G15" i="14"/>
  <c r="C30" i="16"/>
  <c r="C30" i="13"/>
  <c r="G5" i="12"/>
  <c r="I5" i="12" s="1"/>
  <c r="C29" i="21"/>
  <c r="E29" i="21" s="1"/>
  <c r="C29" i="13"/>
  <c r="C29" i="12"/>
  <c r="G42" i="11"/>
  <c r="I42" i="11" s="1"/>
  <c r="C29" i="23"/>
  <c r="E29" i="23" s="1"/>
  <c r="C29" i="20"/>
  <c r="E29" i="20" s="1"/>
  <c r="C29" i="19"/>
  <c r="E29" i="19" s="1"/>
  <c r="C29" i="22"/>
  <c r="E29" i="22" s="1"/>
  <c r="C29" i="24"/>
  <c r="E29" i="24" s="1"/>
  <c r="C29" i="15"/>
  <c r="C29" i="17"/>
  <c r="C29" i="18"/>
  <c r="I20" i="12"/>
  <c r="C28" i="13"/>
  <c r="I6" i="11"/>
  <c r="G5" i="11"/>
  <c r="I5" i="11" s="1"/>
  <c r="C28" i="12"/>
  <c r="C28" i="11"/>
  <c r="E28" i="11" s="1"/>
  <c r="G42" i="25"/>
  <c r="I42" i="25" s="1"/>
  <c r="G42" i="2"/>
  <c r="I42" i="2" s="1"/>
  <c r="C28" i="23"/>
  <c r="E28" i="23" s="1"/>
  <c r="C28" i="21"/>
  <c r="E28" i="21" s="1"/>
  <c r="C28" i="24"/>
  <c r="E28" i="24" s="1"/>
  <c r="C28" i="22"/>
  <c r="E28" i="22" s="1"/>
  <c r="C28" i="20"/>
  <c r="E28" i="20" s="1"/>
  <c r="C28" i="19"/>
  <c r="E28" i="19" s="1"/>
  <c r="I5" i="21"/>
  <c r="G42" i="20"/>
  <c r="I42" i="20" s="1"/>
  <c r="I18" i="13"/>
  <c r="G15" i="18"/>
  <c r="G15" i="16"/>
  <c r="E36" i="23"/>
  <c r="E36" i="22"/>
  <c r="E36" i="21"/>
  <c r="G15" i="17"/>
  <c r="I19" i="13"/>
  <c r="G15" i="12"/>
  <c r="I19" i="11"/>
  <c r="I6" i="12"/>
  <c r="C29" i="16"/>
  <c r="I22" i="12"/>
  <c r="I18" i="12"/>
  <c r="C28" i="17"/>
  <c r="C28" i="15"/>
  <c r="C28" i="16"/>
  <c r="C28" i="18"/>
  <c r="I17" i="11"/>
  <c r="I22" i="13"/>
  <c r="I21" i="13"/>
  <c r="I18" i="14"/>
  <c r="I17" i="18"/>
  <c r="B34" i="18"/>
  <c r="E34" i="18" s="1"/>
  <c r="B34" i="17"/>
  <c r="E34" i="17" s="1"/>
  <c r="I21" i="17"/>
  <c r="B33" i="17"/>
  <c r="E33" i="17" s="1"/>
  <c r="B33" i="16"/>
  <c r="E33" i="16" s="1"/>
  <c r="E33" i="18"/>
  <c r="I18" i="16"/>
  <c r="B32" i="17"/>
  <c r="E32" i="17" s="1"/>
  <c r="B32" i="15"/>
  <c r="E32" i="15" s="1"/>
  <c r="B32" i="18"/>
  <c r="B31" i="14"/>
  <c r="E31" i="14" s="1"/>
  <c r="B31" i="17"/>
  <c r="I17" i="15"/>
  <c r="B31" i="18"/>
  <c r="E31" i="18" s="1"/>
  <c r="B30" i="16"/>
  <c r="E30" i="16" s="1"/>
  <c r="B30" i="18"/>
  <c r="E30" i="18" s="1"/>
  <c r="I17" i="14"/>
  <c r="B30" i="13"/>
  <c r="B30" i="15"/>
  <c r="E30" i="15" s="1"/>
  <c r="B30" i="17"/>
  <c r="E30" i="17" s="1"/>
  <c r="B30" i="14"/>
  <c r="B29" i="15"/>
  <c r="E29" i="15" s="1"/>
  <c r="B29" i="12"/>
  <c r="B29" i="14"/>
  <c r="E29" i="14" s="1"/>
  <c r="B29" i="16"/>
  <c r="B29" i="13"/>
  <c r="B29" i="17"/>
  <c r="B29" i="18"/>
  <c r="B28" i="15"/>
  <c r="B28" i="18"/>
  <c r="B28" i="13"/>
  <c r="B28" i="14"/>
  <c r="E28" i="14" s="1"/>
  <c r="B28" i="16"/>
  <c r="B28" i="17"/>
  <c r="I21" i="18"/>
  <c r="I20" i="18"/>
  <c r="E15" i="18"/>
  <c r="I6" i="18"/>
  <c r="I20" i="17"/>
  <c r="E15" i="17"/>
  <c r="I23" i="12"/>
  <c r="B31" i="15"/>
  <c r="E31" i="15" s="1"/>
  <c r="I23" i="15"/>
  <c r="E15" i="15"/>
  <c r="E32" i="16"/>
  <c r="I20" i="16"/>
  <c r="E15" i="16"/>
  <c r="I15" i="16" s="1"/>
  <c r="I16" i="16"/>
  <c r="I6" i="16"/>
  <c r="G15" i="15"/>
  <c r="I6" i="15"/>
  <c r="E15" i="14"/>
  <c r="I6" i="14"/>
  <c r="I20" i="13"/>
  <c r="E15" i="13"/>
  <c r="I16" i="13"/>
  <c r="G15" i="13"/>
  <c r="I21" i="12"/>
  <c r="E15" i="12"/>
  <c r="I23" i="11"/>
  <c r="I18" i="11"/>
  <c r="G15" i="11"/>
  <c r="I22" i="11"/>
  <c r="I21" i="11"/>
  <c r="I20" i="11"/>
  <c r="E15" i="11"/>
  <c r="I16" i="11"/>
  <c r="I11" i="2"/>
  <c r="I12" i="2"/>
  <c r="I13" i="2"/>
  <c r="I5" i="18" l="1"/>
  <c r="G42" i="17"/>
  <c r="I42" i="17" s="1"/>
  <c r="I15" i="18"/>
  <c r="I5" i="16"/>
  <c r="G42" i="15"/>
  <c r="I42" i="15" s="1"/>
  <c r="E32" i="18"/>
  <c r="E31" i="17"/>
  <c r="I5" i="14"/>
  <c r="G42" i="13"/>
  <c r="I42" i="13" s="1"/>
  <c r="I15" i="14"/>
  <c r="E30" i="14"/>
  <c r="E30" i="13"/>
  <c r="E29" i="18"/>
  <c r="E29" i="17"/>
  <c r="E28" i="17"/>
  <c r="I15" i="17"/>
  <c r="E28" i="18"/>
  <c r="E29" i="16"/>
  <c r="E29" i="13"/>
  <c r="E28" i="12"/>
  <c r="E28" i="15"/>
  <c r="E29" i="12"/>
  <c r="E28" i="16"/>
  <c r="I15" i="15"/>
  <c r="I15" i="13"/>
  <c r="E28" i="13"/>
  <c r="I15" i="12"/>
  <c r="I15" i="11"/>
  <c r="E41" i="2"/>
  <c r="E34" i="2"/>
  <c r="E33" i="2"/>
  <c r="E32" i="2"/>
  <c r="E31" i="2"/>
  <c r="E30" i="2"/>
  <c r="E29" i="2"/>
  <c r="E28" i="2"/>
  <c r="I14" i="2"/>
  <c r="I10" i="2"/>
  <c r="I9" i="2"/>
  <c r="I8" i="2"/>
  <c r="I7" i="2"/>
  <c r="R4" i="2"/>
  <c r="C26" i="23" l="1"/>
  <c r="C26" i="21"/>
  <c r="C26" i="19"/>
  <c r="C26" i="17"/>
  <c r="C26" i="15"/>
  <c r="C26" i="24"/>
  <c r="C26" i="20"/>
  <c r="C26" i="18"/>
  <c r="C26" i="16"/>
  <c r="C26" i="14"/>
  <c r="C26" i="12"/>
  <c r="C26" i="25"/>
  <c r="C26" i="13"/>
  <c r="C26" i="11"/>
  <c r="C26" i="2"/>
  <c r="C26" i="22"/>
  <c r="B26" i="21"/>
  <c r="B26" i="19"/>
  <c r="B26" i="18"/>
  <c r="B26" i="17"/>
  <c r="B26" i="16"/>
  <c r="B26" i="15"/>
  <c r="B26" i="14"/>
  <c r="B26" i="22"/>
  <c r="E26" i="22" s="1"/>
  <c r="B26" i="11"/>
  <c r="B26" i="24"/>
  <c r="B26" i="23"/>
  <c r="B26" i="13"/>
  <c r="B26" i="25"/>
  <c r="B26" i="20"/>
  <c r="B26" i="12"/>
  <c r="B27" i="22"/>
  <c r="J3" i="21"/>
  <c r="J3" i="17"/>
  <c r="J3" i="13"/>
  <c r="J3" i="23"/>
  <c r="J3" i="19"/>
  <c r="J3" i="11"/>
  <c r="J3" i="20"/>
  <c r="J3" i="16"/>
  <c r="J3" i="12"/>
  <c r="J3" i="22"/>
  <c r="J3" i="18"/>
  <c r="J3" i="14"/>
  <c r="J3" i="25"/>
  <c r="J3" i="15"/>
  <c r="J3" i="24"/>
  <c r="C3" i="24"/>
  <c r="C3" i="20"/>
  <c r="C3" i="16"/>
  <c r="C3" i="12"/>
  <c r="C3" i="14"/>
  <c r="C3" i="23"/>
  <c r="C3" i="19"/>
  <c r="C3" i="21"/>
  <c r="C3" i="17"/>
  <c r="C3" i="13"/>
  <c r="C3" i="22"/>
  <c r="C3" i="18"/>
  <c r="C3" i="25"/>
  <c r="C3" i="15"/>
  <c r="C3" i="11"/>
  <c r="P3" i="22"/>
  <c r="P3" i="18"/>
  <c r="P3" i="14"/>
  <c r="P3" i="25"/>
  <c r="P3" i="20"/>
  <c r="P3" i="16"/>
  <c r="P3" i="23"/>
  <c r="P3" i="19"/>
  <c r="P3" i="15"/>
  <c r="P3" i="11"/>
  <c r="P3" i="24"/>
  <c r="P3" i="12"/>
  <c r="P3" i="21"/>
  <c r="P3" i="17"/>
  <c r="P3" i="13"/>
  <c r="C27" i="22"/>
  <c r="E27" i="24"/>
  <c r="E27" i="20"/>
  <c r="E27" i="19"/>
  <c r="E27" i="23"/>
  <c r="E27" i="21"/>
  <c r="E27" i="18"/>
  <c r="E27" i="2"/>
  <c r="G5" i="2"/>
  <c r="I5" i="2" s="1"/>
  <c r="I6" i="2"/>
  <c r="E26" i="24" l="1"/>
  <c r="E26" i="23"/>
  <c r="E26" i="21"/>
  <c r="E26" i="20"/>
  <c r="E26" i="19"/>
  <c r="E26" i="25"/>
  <c r="E27" i="22"/>
  <c r="E27" i="15"/>
  <c r="E27" i="11"/>
  <c r="E27" i="14"/>
  <c r="E27" i="16"/>
  <c r="E27" i="17"/>
  <c r="E27" i="13"/>
  <c r="E27" i="12"/>
  <c r="E26" i="16" l="1"/>
  <c r="E26" i="15"/>
  <c r="E26" i="13"/>
  <c r="E26" i="14"/>
  <c r="E26" i="12"/>
  <c r="E26" i="11"/>
  <c r="E26" i="17"/>
  <c r="E26" i="18"/>
  <c r="E26" i="2"/>
</calcChain>
</file>

<file path=xl/sharedStrings.xml><?xml version="1.0" encoding="utf-8"?>
<sst xmlns="http://schemas.openxmlformats.org/spreadsheetml/2006/main" count="2131" uniqueCount="51">
  <si>
    <t>学籍番号：</t>
    <rPh sb="0" eb="2">
      <t>ガクセキ</t>
    </rPh>
    <rPh sb="2" eb="4">
      <t>バンゴウ</t>
    </rPh>
    <phoneticPr fontId="1"/>
  </si>
  <si>
    <t>学生氏名：</t>
    <rPh sb="0" eb="2">
      <t>ガクセイ</t>
    </rPh>
    <rPh sb="2" eb="4">
      <t>シメイ</t>
    </rPh>
    <phoneticPr fontId="1"/>
  </si>
  <si>
    <t>研究室</t>
    <rPh sb="0" eb="3">
      <t>ケンキュウシツ</t>
    </rPh>
    <phoneticPr fontId="1"/>
  </si>
  <si>
    <t>第</t>
    <rPh sb="0" eb="1">
      <t>ダイ</t>
    </rPh>
    <phoneticPr fontId="1"/>
  </si>
  <si>
    <t>月</t>
    <rPh sb="0" eb="1">
      <t>ツキ</t>
    </rPh>
    <phoneticPr fontId="1"/>
  </si>
  <si>
    <t>日（</t>
    <rPh sb="0" eb="1">
      <t>ニチ</t>
    </rPh>
    <phoneticPr fontId="1"/>
  </si>
  <si>
    <t>）</t>
    <phoneticPr fontId="1"/>
  </si>
  <si>
    <t>点/</t>
    <rPh sb="0" eb="1">
      <t>テン</t>
    </rPh>
    <phoneticPr fontId="1"/>
  </si>
  <si>
    <t>年度　サクラ咲くプロジェクト</t>
    <rPh sb="0" eb="2">
      <t>ネンド</t>
    </rPh>
    <rPh sb="6" eb="7">
      <t>サ</t>
    </rPh>
    <phoneticPr fontId="1"/>
  </si>
  <si>
    <t>%）</t>
    <phoneticPr fontId="1"/>
  </si>
  <si>
    <t>点（</t>
    <rPh sb="0" eb="1">
      <t>テン</t>
    </rPh>
    <phoneticPr fontId="1"/>
  </si>
  <si>
    <t>回　模擬試験結果</t>
    <rPh sb="0" eb="1">
      <t>カイ</t>
    </rPh>
    <rPh sb="2" eb="4">
      <t>モギ</t>
    </rPh>
    <rPh sb="4" eb="6">
      <t>シケン</t>
    </rPh>
    <rPh sb="6" eb="8">
      <t>ケッカ</t>
    </rPh>
    <phoneticPr fontId="1"/>
  </si>
  <si>
    <t>分野ごとの得点</t>
    <rPh sb="0" eb="2">
      <t>ブンヤ</t>
    </rPh>
    <rPh sb="5" eb="7">
      <t>トクテン</t>
    </rPh>
    <phoneticPr fontId="1"/>
  </si>
  <si>
    <t>●分野ごとの得点のバランス</t>
    <rPh sb="1" eb="3">
      <t>ブンヤ</t>
    </rPh>
    <rPh sb="6" eb="8">
      <t>トクテン</t>
    </rPh>
    <phoneticPr fontId="1"/>
  </si>
  <si>
    <t>●</t>
    <phoneticPr fontId="1"/>
  </si>
  <si>
    <t>：</t>
    <phoneticPr fontId="1"/>
  </si>
  <si>
    <t>安全管理</t>
    <rPh sb="0" eb="2">
      <t>アンゼン</t>
    </rPh>
    <rPh sb="2" eb="4">
      <t>カンリ</t>
    </rPh>
    <phoneticPr fontId="1"/>
  </si>
  <si>
    <t>今回の総合得点</t>
    <rPh sb="0" eb="2">
      <t>コンカイ</t>
    </rPh>
    <rPh sb="3" eb="5">
      <t>ソウゴウ</t>
    </rPh>
    <rPh sb="5" eb="7">
      <t>トクテン</t>
    </rPh>
    <phoneticPr fontId="1"/>
  </si>
  <si>
    <t>前回の総合得点</t>
    <rPh sb="0" eb="2">
      <t>ゼンカイ</t>
    </rPh>
    <rPh sb="3" eb="5">
      <t>ソウゴウ</t>
    </rPh>
    <rPh sb="5" eb="7">
      <t>トクテン</t>
    </rPh>
    <phoneticPr fontId="1"/>
  </si>
  <si>
    <t>模擬試験問題の出典：</t>
    <phoneticPr fontId="1"/>
  </si>
  <si>
    <t>今回の目標点</t>
    <rPh sb="0" eb="2">
      <t>コンカイ</t>
    </rPh>
    <rPh sb="3" eb="5">
      <t>モクヒョウ</t>
    </rPh>
    <rPh sb="5" eb="6">
      <t>テン</t>
    </rPh>
    <phoneticPr fontId="1"/>
  </si>
  <si>
    <t>桐蔭横浜大学　医用工学部　臨床工学科</t>
    <rPh sb="0" eb="2">
      <t>トウイン</t>
    </rPh>
    <rPh sb="2" eb="4">
      <t>ヨコハマ</t>
    </rPh>
    <rPh sb="4" eb="6">
      <t>ダイガク</t>
    </rPh>
    <phoneticPr fontId="1"/>
  </si>
  <si>
    <t>回</t>
    <rPh sb="0" eb="1">
      <t>カイ</t>
    </rPh>
    <phoneticPr fontId="1"/>
  </si>
  <si>
    <t>得点</t>
    <rPh sb="0" eb="2">
      <t>トクテン</t>
    </rPh>
    <phoneticPr fontId="1"/>
  </si>
  <si>
    <t>次回の目標点</t>
    <rPh sb="0" eb="2">
      <t>ジカイ</t>
    </rPh>
    <rPh sb="3" eb="5">
      <t>モクヒョウ</t>
    </rPh>
    <rPh sb="5" eb="6">
      <t>テン</t>
    </rPh>
    <phoneticPr fontId="1"/>
  </si>
  <si>
    <t>● 自己分析（得点が低かった分野や反省点を記入）</t>
    <rPh sb="2" eb="4">
      <t>ジコ</t>
    </rPh>
    <rPh sb="4" eb="6">
      <t>ブンセキ</t>
    </rPh>
    <rPh sb="7" eb="9">
      <t>トクテン</t>
    </rPh>
    <rPh sb="10" eb="11">
      <t>ヒク</t>
    </rPh>
    <rPh sb="14" eb="16">
      <t>ブンヤ</t>
    </rPh>
    <rPh sb="17" eb="20">
      <t>ハンセイテン</t>
    </rPh>
    <rPh sb="21" eb="23">
      <t>キニュウ</t>
    </rPh>
    <phoneticPr fontId="1"/>
  </si>
  <si>
    <t>● 担当教員からの分析・コメント</t>
    <rPh sb="2" eb="4">
      <t>タントウ</t>
    </rPh>
    <rPh sb="4" eb="6">
      <t>キョウイン</t>
    </rPh>
    <rPh sb="9" eb="11">
      <t>ブンセキ</t>
    </rPh>
    <phoneticPr fontId="1"/>
  </si>
  <si>
    <t>満点</t>
    <rPh sb="0" eb="2">
      <t>マンテン</t>
    </rPh>
    <phoneticPr fontId="1"/>
  </si>
  <si>
    <r>
      <t>● 得点の経時変化</t>
    </r>
    <r>
      <rPr>
        <sz val="10"/>
        <color theme="1"/>
        <rFont val="ＭＳ 明朝"/>
        <family val="1"/>
        <charset val="128"/>
      </rPr>
      <t>：</t>
    </r>
    <r>
      <rPr>
        <sz val="10"/>
        <color theme="1"/>
        <rFont val="HG丸ｺﾞｼｯｸM-PRO"/>
        <family val="3"/>
        <charset val="128"/>
      </rPr>
      <t>実力の伸び具合を確認しよう。</t>
    </r>
    <phoneticPr fontId="1"/>
  </si>
  <si>
    <t>正答率[%]</t>
    <rPh sb="0" eb="2">
      <t>セイトウ</t>
    </rPh>
    <rPh sb="2" eb="3">
      <t>リツ</t>
    </rPh>
    <phoneticPr fontId="1"/>
  </si>
  <si>
    <t>実施日：</t>
    <rPh sb="0" eb="3">
      <t>ジッシビ</t>
    </rPh>
    <phoneticPr fontId="1"/>
  </si>
  <si>
    <t xml:space="preserve"> 各分野の得点をプロットして、苦手分野を見つけよう。</t>
    <rPh sb="1" eb="4">
      <t>カクブンヤ</t>
    </rPh>
    <rPh sb="5" eb="7">
      <t>トクテン</t>
    </rPh>
    <rPh sb="15" eb="17">
      <t>ニガテ</t>
    </rPh>
    <rPh sb="17" eb="19">
      <t>ブンヤ</t>
    </rPh>
    <rPh sb="20" eb="21">
      <t>ミ</t>
    </rPh>
    <phoneticPr fontId="1"/>
  </si>
  <si>
    <t xml:space="preserve">Ver. 2017.5.14 </t>
    <phoneticPr fontId="1"/>
  </si>
  <si>
    <t>年</t>
    <phoneticPr fontId="1"/>
  </si>
  <si>
    <t>臨床工学技士国家試験 合格に向けて ～自己分析シート～</t>
    <rPh sb="0" eb="2">
      <t>リンショウ</t>
    </rPh>
    <rPh sb="2" eb="4">
      <t>コウガク</t>
    </rPh>
    <rPh sb="4" eb="6">
      <t>ギシ</t>
    </rPh>
    <rPh sb="6" eb="8">
      <t>コッカ</t>
    </rPh>
    <rPh sb="8" eb="10">
      <t>シケン</t>
    </rPh>
    <rPh sb="11" eb="13">
      <t>ゴウカク</t>
    </rPh>
    <rPh sb="14" eb="15">
      <t>ム</t>
    </rPh>
    <rPh sb="19" eb="21">
      <t>ジコ</t>
    </rPh>
    <rPh sb="21" eb="23">
      <t>ブンセキ</t>
    </rPh>
    <phoneticPr fontId="1"/>
  </si>
  <si>
    <t>臨床医学</t>
    <rPh sb="0" eb="2">
      <t>リンショウ</t>
    </rPh>
    <rPh sb="2" eb="4">
      <t>イガク</t>
    </rPh>
    <phoneticPr fontId="1"/>
  </si>
  <si>
    <t>● 次回の模試までの学習項目</t>
    <phoneticPr fontId="1"/>
  </si>
  <si>
    <t>● 次回の模試までの学習項目</t>
    <phoneticPr fontId="1"/>
  </si>
  <si>
    <t>印</t>
    <phoneticPr fontId="1"/>
  </si>
  <si>
    <t xml:space="preserve"> 担当教員：</t>
    <phoneticPr fontId="1"/>
  </si>
  <si>
    <t xml:space="preserve"> 担当教員：</t>
    <phoneticPr fontId="1"/>
  </si>
  <si>
    <t>医学概論</t>
    <rPh sb="0" eb="2">
      <t>イガク</t>
    </rPh>
    <rPh sb="2" eb="4">
      <t>ガイロン</t>
    </rPh>
    <phoneticPr fontId="1"/>
  </si>
  <si>
    <t>計測装置</t>
    <rPh sb="0" eb="2">
      <t>ケイソク</t>
    </rPh>
    <rPh sb="2" eb="4">
      <t>ソウチ</t>
    </rPh>
    <phoneticPr fontId="1"/>
  </si>
  <si>
    <t>治療機器</t>
    <rPh sb="0" eb="2">
      <t>チリョウ</t>
    </rPh>
    <rPh sb="2" eb="4">
      <t>キキ</t>
    </rPh>
    <phoneticPr fontId="1"/>
  </si>
  <si>
    <t>電気電子</t>
    <rPh sb="0" eb="2">
      <t>デンキ</t>
    </rPh>
    <rPh sb="2" eb="4">
      <t>デンシ</t>
    </rPh>
    <phoneticPr fontId="1"/>
  </si>
  <si>
    <t>代行装置</t>
    <rPh sb="0" eb="2">
      <t>ダイコウ</t>
    </rPh>
    <rPh sb="2" eb="4">
      <t>ソウチ</t>
    </rPh>
    <phoneticPr fontId="1"/>
  </si>
  <si>
    <r>
      <t>機械</t>
    </r>
    <r>
      <rPr>
        <sz val="10"/>
        <color theme="1"/>
        <rFont val="ＭＳ Ｐ明朝"/>
        <family val="1"/>
        <charset val="128"/>
      </rPr>
      <t>・</t>
    </r>
    <r>
      <rPr>
        <sz val="10"/>
        <color theme="1"/>
        <rFont val="HG丸ｺﾞｼｯｸM-PRO"/>
        <family val="3"/>
        <charset val="128"/>
      </rPr>
      <t>材料</t>
    </r>
    <r>
      <rPr>
        <sz val="10"/>
        <color theme="1"/>
        <rFont val="HG丸ｺﾞｼｯｸM-PRO"/>
        <family val="3"/>
        <charset val="128"/>
      </rPr>
      <t>物性</t>
    </r>
    <rPh sb="0" eb="2">
      <t>キカイ</t>
    </rPh>
    <rPh sb="3" eb="5">
      <t>ザイリョウ</t>
    </rPh>
    <rPh sb="5" eb="7">
      <t>ブッセイ</t>
    </rPh>
    <phoneticPr fontId="1"/>
  </si>
  <si>
    <t>：</t>
    <phoneticPr fontId="1"/>
  </si>
  <si>
    <t>第30回午前・午後</t>
    <rPh sb="0" eb="1">
      <t>ダイ</t>
    </rPh>
    <rPh sb="3" eb="4">
      <t>カイ</t>
    </rPh>
    <rPh sb="4" eb="6">
      <t>ゴゼン</t>
    </rPh>
    <rPh sb="7" eb="9">
      <t>ゴゴ</t>
    </rPh>
    <phoneticPr fontId="1"/>
  </si>
  <si>
    <t>第29回午前</t>
    <rPh sb="0" eb="1">
      <t>ダイ</t>
    </rPh>
    <rPh sb="3" eb="4">
      <t>カイ</t>
    </rPh>
    <rPh sb="4" eb="6">
      <t>ゴゼン</t>
    </rPh>
    <phoneticPr fontId="1"/>
  </si>
  <si>
    <t>第29回午後</t>
    <rPh sb="0" eb="1">
      <t>ダイ</t>
    </rPh>
    <rPh sb="3" eb="4">
      <t>カイ</t>
    </rPh>
    <rPh sb="4" eb="6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</si>
</sst>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aaa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/>
      <bottom style="dotted">
        <color auto="1"/>
      </bottom>
      <diagonal/>
    </border>
    <border>
      <left style="thick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ck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thick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7" fillId="0" borderId="0" xfId="0" applyFont="1">
      <alignment vertical="center"/>
    </xf>
    <xf numFmtId="0" fontId="2" fillId="0" borderId="2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/>
    </xf>
    <xf numFmtId="0" fontId="7" fillId="2" borderId="16" xfId="0" applyFont="1" applyFill="1" applyBorder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8" fillId="2" borderId="18" xfId="0" applyFont="1" applyFill="1" applyBorder="1" applyAlignment="1" applyProtection="1">
      <alignment horizontal="left" vertical="center"/>
    </xf>
    <xf numFmtId="0" fontId="3" fillId="2" borderId="18" xfId="0" applyFont="1" applyFill="1" applyBorder="1" applyProtection="1">
      <alignment vertical="center"/>
    </xf>
    <xf numFmtId="0" fontId="8" fillId="2" borderId="21" xfId="0" applyFont="1" applyFill="1" applyBorder="1" applyAlignment="1" applyProtection="1">
      <alignment horizontal="left" vertical="center"/>
    </xf>
    <xf numFmtId="0" fontId="3" fillId="2" borderId="21" xfId="0" applyFont="1" applyFill="1" applyBorder="1" applyProtection="1">
      <alignment vertical="center"/>
    </xf>
    <xf numFmtId="0" fontId="3" fillId="2" borderId="36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top"/>
    </xf>
    <xf numFmtId="0" fontId="7" fillId="2" borderId="16" xfId="0" applyFont="1" applyFill="1" applyBorder="1" applyAlignment="1" applyProtection="1">
      <alignment vertical="top"/>
    </xf>
    <xf numFmtId="0" fontId="3" fillId="2" borderId="29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3" fillId="2" borderId="27" xfId="0" applyFont="1" applyFill="1" applyBorder="1" applyAlignment="1" applyProtection="1">
      <alignment vertical="center"/>
    </xf>
    <xf numFmtId="0" fontId="3" fillId="2" borderId="34" xfId="0" applyFont="1" applyFill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right" vertical="center"/>
    </xf>
    <xf numFmtId="0" fontId="3" fillId="2" borderId="34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horizontal="center" vertical="center"/>
    </xf>
    <xf numFmtId="176" fontId="3" fillId="2" borderId="18" xfId="0" applyNumberFormat="1" applyFont="1" applyFill="1" applyBorder="1" applyAlignment="1" applyProtection="1">
      <alignment vertical="center" shrinkToFit="1"/>
    </xf>
    <xf numFmtId="176" fontId="3" fillId="2" borderId="21" xfId="0" applyNumberFormat="1" applyFont="1" applyFill="1" applyBorder="1" applyAlignment="1" applyProtection="1">
      <alignment vertical="center" shrinkToFit="1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 applyProtection="1">
      <alignment vertical="center" shrinkToFit="1"/>
    </xf>
    <xf numFmtId="0" fontId="3" fillId="2" borderId="18" xfId="0" applyFont="1" applyFill="1" applyBorder="1" applyAlignment="1" applyProtection="1">
      <alignment vertical="center" shrinkToFit="1"/>
      <protection locked="0"/>
    </xf>
    <xf numFmtId="0" fontId="8" fillId="2" borderId="45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2" borderId="45" xfId="0" applyFont="1" applyFill="1" applyBorder="1" applyProtection="1">
      <alignment vertical="center"/>
    </xf>
    <xf numFmtId="0" fontId="3" fillId="2" borderId="45" xfId="0" applyFont="1" applyFill="1" applyBorder="1" applyAlignment="1" applyProtection="1">
      <alignment vertical="center" shrinkToFit="1"/>
    </xf>
    <xf numFmtId="176" fontId="3" fillId="2" borderId="45" xfId="0" applyNumberFormat="1" applyFont="1" applyFill="1" applyBorder="1" applyAlignment="1" applyProtection="1">
      <alignment vertical="center" shrinkToFit="1"/>
    </xf>
    <xf numFmtId="0" fontId="3" fillId="2" borderId="46" xfId="0" applyFont="1" applyFill="1" applyBorder="1" applyProtection="1">
      <alignment vertical="center"/>
    </xf>
    <xf numFmtId="0" fontId="3" fillId="2" borderId="45" xfId="0" applyFont="1" applyFill="1" applyBorder="1" applyAlignment="1" applyProtection="1">
      <alignment vertical="center"/>
    </xf>
    <xf numFmtId="0" fontId="3" fillId="2" borderId="49" xfId="0" applyFont="1" applyFill="1" applyBorder="1" applyAlignment="1" applyProtection="1">
      <alignment vertical="center"/>
    </xf>
    <xf numFmtId="0" fontId="8" fillId="2" borderId="50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2" borderId="50" xfId="0" applyFont="1" applyFill="1" applyBorder="1" applyProtection="1">
      <alignment vertical="center"/>
    </xf>
    <xf numFmtId="0" fontId="3" fillId="2" borderId="50" xfId="0" applyFont="1" applyFill="1" applyBorder="1" applyAlignment="1" applyProtection="1">
      <alignment vertical="center" shrinkToFit="1"/>
      <protection locked="0"/>
    </xf>
    <xf numFmtId="176" fontId="3" fillId="2" borderId="50" xfId="0" applyNumberFormat="1" applyFont="1" applyFill="1" applyBorder="1" applyAlignment="1" applyProtection="1">
      <alignment vertical="center" shrinkToFit="1"/>
    </xf>
    <xf numFmtId="0" fontId="8" fillId="2" borderId="52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vertical="center" shrinkToFit="1"/>
    </xf>
    <xf numFmtId="0" fontId="3" fillId="2" borderId="52" xfId="0" applyFont="1" applyFill="1" applyBorder="1" applyProtection="1">
      <alignment vertical="center"/>
    </xf>
    <xf numFmtId="176" fontId="3" fillId="2" borderId="52" xfId="0" applyNumberFormat="1" applyFont="1" applyFill="1" applyBorder="1" applyAlignment="1" applyProtection="1">
      <alignment vertical="center" shrinkToFit="1"/>
    </xf>
    <xf numFmtId="0" fontId="3" fillId="2" borderId="57" xfId="0" applyFont="1" applyFill="1" applyBorder="1" applyProtection="1">
      <alignment vertical="center"/>
    </xf>
    <xf numFmtId="0" fontId="3" fillId="2" borderId="58" xfId="0" applyFont="1" applyFill="1" applyBorder="1" applyProtection="1">
      <alignment vertical="center"/>
    </xf>
    <xf numFmtId="0" fontId="3" fillId="2" borderId="50" xfId="0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  <protection locked="0"/>
    </xf>
    <xf numFmtId="0" fontId="3" fillId="2" borderId="60" xfId="0" applyFont="1" applyFill="1" applyBorder="1" applyProtection="1">
      <alignment vertical="center"/>
    </xf>
    <xf numFmtId="0" fontId="3" fillId="2" borderId="61" xfId="0" applyFont="1" applyFill="1" applyBorder="1" applyProtection="1">
      <alignment vertical="center"/>
    </xf>
    <xf numFmtId="0" fontId="3" fillId="2" borderId="31" xfId="0" applyFont="1" applyFill="1" applyBorder="1" applyProtection="1">
      <alignment vertical="center"/>
    </xf>
    <xf numFmtId="176" fontId="3" fillId="2" borderId="31" xfId="0" applyNumberFormat="1" applyFont="1" applyFill="1" applyBorder="1" applyAlignment="1" applyProtection="1">
      <alignment vertical="center" shrinkToFit="1"/>
    </xf>
    <xf numFmtId="0" fontId="3" fillId="2" borderId="21" xfId="0" applyFont="1" applyFill="1" applyBorder="1" applyAlignment="1" applyProtection="1">
      <alignment vertical="center" shrinkToFit="1"/>
    </xf>
    <xf numFmtId="0" fontId="3" fillId="2" borderId="64" xfId="0" applyFont="1" applyFill="1" applyBorder="1" applyAlignment="1" applyProtection="1">
      <alignment vertical="center" shrinkToFit="1"/>
    </xf>
    <xf numFmtId="0" fontId="3" fillId="2" borderId="44" xfId="0" applyFont="1" applyFill="1" applyBorder="1" applyProtection="1">
      <alignment vertical="center"/>
    </xf>
    <xf numFmtId="0" fontId="8" fillId="2" borderId="45" xfId="0" applyFont="1" applyFill="1" applyBorder="1" applyAlignment="1" applyProtection="1">
      <alignment vertical="center"/>
    </xf>
    <xf numFmtId="0" fontId="3" fillId="0" borderId="45" xfId="0" applyFont="1" applyFill="1" applyBorder="1" applyAlignment="1" applyProtection="1">
      <alignment vertical="center"/>
      <protection locked="0"/>
    </xf>
    <xf numFmtId="176" fontId="3" fillId="2" borderId="45" xfId="0" applyNumberFormat="1" applyFont="1" applyFill="1" applyBorder="1" applyProtection="1">
      <alignment vertical="center"/>
    </xf>
    <xf numFmtId="0" fontId="7" fillId="2" borderId="52" xfId="0" applyFont="1" applyFill="1" applyBorder="1" applyProtection="1">
      <alignment vertical="center"/>
    </xf>
    <xf numFmtId="0" fontId="7" fillId="2" borderId="53" xfId="0" applyFont="1" applyFill="1" applyBorder="1" applyProtection="1">
      <alignment vertical="center"/>
    </xf>
    <xf numFmtId="0" fontId="7" fillId="2" borderId="44" xfId="0" applyFont="1" applyFill="1" applyBorder="1" applyProtection="1">
      <alignment vertical="center"/>
    </xf>
    <xf numFmtId="0" fontId="7" fillId="2" borderId="51" xfId="0" applyFont="1" applyFill="1" applyBorder="1" applyProtection="1">
      <alignment vertical="center"/>
    </xf>
    <xf numFmtId="0" fontId="3" fillId="2" borderId="51" xfId="0" applyFont="1" applyFill="1" applyBorder="1" applyProtection="1">
      <alignment vertical="center"/>
    </xf>
    <xf numFmtId="0" fontId="0" fillId="2" borderId="0" xfId="0" applyFill="1">
      <alignment vertical="center"/>
    </xf>
    <xf numFmtId="0" fontId="3" fillId="2" borderId="18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33" xfId="0" applyFont="1" applyFill="1" applyBorder="1" applyAlignment="1" applyProtection="1">
      <alignment vertical="center"/>
    </xf>
    <xf numFmtId="176" fontId="3" fillId="2" borderId="33" xfId="0" applyNumberFormat="1" applyFont="1" applyFill="1" applyBorder="1" applyAlignment="1" applyProtection="1">
      <alignment vertical="center"/>
    </xf>
    <xf numFmtId="176" fontId="3" fillId="2" borderId="26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43" xfId="0" applyFont="1" applyFill="1" applyBorder="1" applyAlignment="1" applyProtection="1">
      <alignment horizontal="left" vertical="center"/>
      <protection locked="0"/>
    </xf>
    <xf numFmtId="0" fontId="3" fillId="2" borderId="62" xfId="0" applyFont="1" applyFill="1" applyBorder="1" applyAlignment="1" applyProtection="1">
      <alignment horizontal="left" vertical="center"/>
    </xf>
    <xf numFmtId="0" fontId="3" fillId="2" borderId="66" xfId="0" applyFont="1" applyFill="1" applyBorder="1" applyAlignment="1" applyProtection="1">
      <alignment horizontal="left" vertical="center"/>
    </xf>
    <xf numFmtId="0" fontId="10" fillId="0" borderId="69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left" vertical="center"/>
      <protection locked="0"/>
    </xf>
    <xf numFmtId="0" fontId="10" fillId="0" borderId="70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vertical="center"/>
    </xf>
    <xf numFmtId="176" fontId="3" fillId="2" borderId="34" xfId="0" applyNumberFormat="1" applyFont="1" applyFill="1" applyBorder="1" applyAlignment="1" applyProtection="1">
      <alignment vertical="center"/>
    </xf>
    <xf numFmtId="176" fontId="3" fillId="2" borderId="28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righ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 vertical="center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2" borderId="54" xfId="0" applyFont="1" applyFill="1" applyBorder="1" applyAlignment="1" applyProtection="1">
      <alignment horizontal="left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3" fillId="2" borderId="59" xfId="0" applyFont="1" applyFill="1" applyBorder="1" applyAlignment="1" applyProtection="1">
      <alignment horizontal="center" vertical="center" textRotation="255" shrinkToFit="1"/>
    </xf>
    <xf numFmtId="0" fontId="3" fillId="2" borderId="25" xfId="0" applyFont="1" applyFill="1" applyBorder="1" applyAlignment="1" applyProtection="1">
      <alignment horizontal="center" vertical="center" textRotation="255" shrinkToFit="1"/>
    </xf>
    <xf numFmtId="0" fontId="3" fillId="2" borderId="39" xfId="0" applyFont="1" applyFill="1" applyBorder="1" applyAlignment="1" applyProtection="1">
      <alignment horizontal="center" vertical="center" textRotation="255" shrinkToFit="1"/>
    </xf>
    <xf numFmtId="0" fontId="3" fillId="2" borderId="73" xfId="0" applyFont="1" applyFill="1" applyBorder="1" applyAlignment="1" applyProtection="1">
      <alignment horizontal="left" vertical="center" shrinkToFit="1"/>
    </xf>
    <xf numFmtId="0" fontId="3" fillId="2" borderId="63" xfId="0" applyFont="1" applyFill="1" applyBorder="1" applyAlignment="1" applyProtection="1">
      <alignment horizontal="left" vertical="center" shrinkToFi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vertical="center"/>
    </xf>
    <xf numFmtId="176" fontId="3" fillId="2" borderId="40" xfId="0" applyNumberFormat="1" applyFont="1" applyFill="1" applyBorder="1" applyAlignment="1" applyProtection="1">
      <alignment vertical="center"/>
    </xf>
    <xf numFmtId="176" fontId="3" fillId="2" borderId="65" xfId="0" applyNumberFormat="1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horizontal="right" vertical="center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3" fillId="2" borderId="48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0" fillId="0" borderId="71" xfId="0" applyFont="1" applyFill="1" applyBorder="1" applyAlignment="1" applyProtection="1">
      <alignment horizontal="left" vertical="center"/>
      <protection locked="0"/>
    </xf>
    <xf numFmtId="0" fontId="10" fillId="0" borderId="63" xfId="0" applyFont="1" applyFill="1" applyBorder="1" applyAlignment="1" applyProtection="1">
      <alignment horizontal="left" vertical="center"/>
      <protection locked="0"/>
    </xf>
    <xf numFmtId="0" fontId="10" fillId="0" borderId="72" xfId="0" applyFont="1" applyFill="1" applyBorder="1" applyAlignment="1" applyProtection="1">
      <alignment horizontal="left" vertical="center"/>
      <protection locked="0"/>
    </xf>
    <xf numFmtId="0" fontId="3" fillId="2" borderId="61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left" vertical="top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67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68" xfId="0" applyFont="1" applyFill="1" applyBorder="1" applyAlignment="1" applyProtection="1">
      <alignment horizontal="left" vertical="top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第1回!$I$16:$I$23</c:f>
              <c:numCache>
                <c:formatCode>0_ 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64480"/>
        <c:axId val="116166016"/>
      </c:radarChart>
      <c:catAx>
        <c:axId val="1161644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6166016"/>
        <c:crosses val="autoZero"/>
        <c:auto val="1"/>
        <c:lblAlgn val="ctr"/>
        <c:lblOffset val="100"/>
        <c:noMultiLvlLbl val="0"/>
      </c:catAx>
      <c:valAx>
        <c:axId val="11616601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6164480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第5回!$E$26:$E$30</c:f>
              <c:numCache>
                <c:formatCode>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04832"/>
        <c:axId val="118106752"/>
      </c:scatterChart>
      <c:valAx>
        <c:axId val="118104832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106752"/>
        <c:crosses val="autoZero"/>
        <c:crossBetween val="midCat"/>
        <c:majorUnit val="1"/>
      </c:valAx>
      <c:valAx>
        <c:axId val="1181067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104832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第6回!$B$6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第6回!$B$7:$B$14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第6回!$I$7:$I$14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第6回!$B$15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第6回!$B$7:$B$14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第6回!$I$16:$I$23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56672"/>
        <c:axId val="117593216"/>
      </c:radarChart>
      <c:catAx>
        <c:axId val="118156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7593216"/>
        <c:crosses val="autoZero"/>
        <c:auto val="1"/>
        <c:lblAlgn val="ctr"/>
        <c:lblOffset val="100"/>
        <c:noMultiLvlLbl val="0"/>
      </c:catAx>
      <c:valAx>
        <c:axId val="11759321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156672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第6回!$E$26:$E$31</c:f>
              <c:numCache>
                <c:formatCode>0_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20832"/>
        <c:axId val="118122752"/>
      </c:scatterChart>
      <c:valAx>
        <c:axId val="118120832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122752"/>
        <c:crosses val="autoZero"/>
        <c:crossBetween val="midCat"/>
        <c:majorUnit val="1"/>
      </c:valAx>
      <c:valAx>
        <c:axId val="11812275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120832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第7回!$B$6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第7回!$B$7:$B$14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第7回!$I$7:$I$14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第7回!$B$15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第7回!$B$7:$B$14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第7回!$I$16:$I$23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60672"/>
        <c:axId val="117682944"/>
      </c:radarChart>
      <c:catAx>
        <c:axId val="1176606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7682944"/>
        <c:crosses val="autoZero"/>
        <c:auto val="1"/>
        <c:lblAlgn val="ctr"/>
        <c:lblOffset val="100"/>
        <c:noMultiLvlLbl val="0"/>
      </c:catAx>
      <c:valAx>
        <c:axId val="117682944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7660672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第7回!$E$26:$E$32</c:f>
              <c:numCache>
                <c:formatCode>0_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72288"/>
        <c:axId val="117774208"/>
      </c:scatterChart>
      <c:valAx>
        <c:axId val="117772288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774208"/>
        <c:crosses val="autoZero"/>
        <c:crossBetween val="midCat"/>
        <c:majorUnit val="1"/>
      </c:valAx>
      <c:valAx>
        <c:axId val="1177742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77228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第8回!$B$6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第8回!$B$7:$B$14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第8回!$I$7:$I$14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第8回!$B$15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第8回!$B$7:$B$14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第8回!$I$16:$I$23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84576"/>
        <c:axId val="118190464"/>
      </c:radarChart>
      <c:catAx>
        <c:axId val="11818457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190464"/>
        <c:crosses val="autoZero"/>
        <c:auto val="1"/>
        <c:lblAlgn val="ctr"/>
        <c:lblOffset val="100"/>
        <c:noMultiLvlLbl val="0"/>
      </c:catAx>
      <c:valAx>
        <c:axId val="118190464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184576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第8回!$E$26:$E$33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01728"/>
        <c:axId val="118216192"/>
      </c:scatterChart>
      <c:valAx>
        <c:axId val="118201728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216192"/>
        <c:crosses val="autoZero"/>
        <c:crossBetween val="midCat"/>
        <c:majorUnit val="1"/>
      </c:valAx>
      <c:valAx>
        <c:axId val="1182161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20172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第9回!$B$6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第9回!$B$7:$B$14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第9回!$I$7:$I$14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第9回!$B$15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第9回!$B$7:$B$14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第9回!$I$16:$I$23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62016"/>
        <c:axId val="118263808"/>
      </c:radarChart>
      <c:catAx>
        <c:axId val="1182620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263808"/>
        <c:crosses val="autoZero"/>
        <c:auto val="1"/>
        <c:lblAlgn val="ctr"/>
        <c:lblOffset val="100"/>
        <c:noMultiLvlLbl val="0"/>
      </c:catAx>
      <c:valAx>
        <c:axId val="118263808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262016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第9回!$E$26:$E$34</c:f>
              <c:numCache>
                <c:formatCode>0_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79168"/>
        <c:axId val="118305920"/>
      </c:scatterChart>
      <c:valAx>
        <c:axId val="118279168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305920"/>
        <c:crosses val="autoZero"/>
        <c:crossBetween val="midCat"/>
        <c:majorUnit val="1"/>
      </c:valAx>
      <c:valAx>
        <c:axId val="11830592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27916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第10回!$B$6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第10回!$B$7:$B$14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第10回!$I$7:$I$14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第10回!$B$15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第10回!$B$7:$B$14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第10回!$I$16:$I$23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30272"/>
        <c:axId val="118631808"/>
      </c:radarChart>
      <c:catAx>
        <c:axId val="11863027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631808"/>
        <c:crosses val="autoZero"/>
        <c:auto val="1"/>
        <c:lblAlgn val="ctr"/>
        <c:lblOffset val="100"/>
        <c:noMultiLvlLbl val="0"/>
      </c:catAx>
      <c:valAx>
        <c:axId val="118631808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630272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第1回!$E$26</c:f>
              <c:numCache>
                <c:formatCode>0_ 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29088"/>
        <c:axId val="116331264"/>
      </c:scatterChart>
      <c:valAx>
        <c:axId val="116329088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6331264"/>
        <c:crosses val="autoZero"/>
        <c:crossBetween val="midCat"/>
        <c:majorUnit val="1"/>
      </c:valAx>
      <c:valAx>
        <c:axId val="1163312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632908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第10回!$E$26:$E$35</c:f>
              <c:numCache>
                <c:formatCode>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80192"/>
        <c:axId val="118682368"/>
      </c:scatterChart>
      <c:valAx>
        <c:axId val="118680192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682368"/>
        <c:crosses val="autoZero"/>
        <c:crossBetween val="midCat"/>
        <c:majorUnit val="1"/>
      </c:valAx>
      <c:valAx>
        <c:axId val="11868236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680192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第11回!$B$6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第11回!$B$7:$B$14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第11回!$I$7:$I$14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第11回!$B$15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第11回!$B$7:$B$14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第11回!$I$16:$I$23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68736"/>
        <c:axId val="118070272"/>
      </c:radarChart>
      <c:catAx>
        <c:axId val="118068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070272"/>
        <c:crosses val="autoZero"/>
        <c:auto val="1"/>
        <c:lblAlgn val="ctr"/>
        <c:lblOffset val="100"/>
        <c:noMultiLvlLbl val="0"/>
      </c:catAx>
      <c:valAx>
        <c:axId val="118070272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068736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第11回!$E$26:$E$36</c:f>
              <c:numCache>
                <c:formatCode>0_ 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94080"/>
        <c:axId val="119083392"/>
      </c:scatterChart>
      <c:valAx>
        <c:axId val="118094080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9083392"/>
        <c:crosses val="autoZero"/>
        <c:crossBetween val="midCat"/>
        <c:majorUnit val="1"/>
      </c:valAx>
      <c:valAx>
        <c:axId val="11908339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8094080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第12回!$B$6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第12回!$B$7:$B$14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第12回!$I$7:$I$14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第12回!$B$15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第12回!$B$7:$B$14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第12回!$I$16:$I$23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39808"/>
        <c:axId val="119241344"/>
      </c:radarChart>
      <c:catAx>
        <c:axId val="1192398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9241344"/>
        <c:crosses val="autoZero"/>
        <c:auto val="1"/>
        <c:lblAlgn val="ctr"/>
        <c:lblOffset val="100"/>
        <c:noMultiLvlLbl val="0"/>
      </c:catAx>
      <c:valAx>
        <c:axId val="119241344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9239808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第12回!$E$26:$E$37</c:f>
              <c:numCache>
                <c:formatCode>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52864"/>
        <c:axId val="119267328"/>
      </c:scatterChart>
      <c:valAx>
        <c:axId val="119252864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9267328"/>
        <c:crosses val="autoZero"/>
        <c:crossBetween val="midCat"/>
        <c:majorUnit val="1"/>
      </c:valAx>
      <c:valAx>
        <c:axId val="11926732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9252864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第13回!$B$6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第13回!$B$7:$B$14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第13回!$I$7:$I$14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第13回!$B$15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第13回!$B$7:$B$14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第13回!$I$16:$I$23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685312"/>
        <c:axId val="120686848"/>
      </c:radarChart>
      <c:catAx>
        <c:axId val="12068531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0686848"/>
        <c:crosses val="autoZero"/>
        <c:auto val="1"/>
        <c:lblAlgn val="ctr"/>
        <c:lblOffset val="100"/>
        <c:noMultiLvlLbl val="0"/>
      </c:catAx>
      <c:valAx>
        <c:axId val="120686848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20685312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第13回!$E$26:$E$38</c:f>
              <c:numCache>
                <c:formatCode>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06560"/>
        <c:axId val="120708480"/>
      </c:scatterChart>
      <c:valAx>
        <c:axId val="120706560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708480"/>
        <c:crosses val="autoZero"/>
        <c:crossBetween val="midCat"/>
        <c:majorUnit val="1"/>
      </c:valAx>
      <c:valAx>
        <c:axId val="12070848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706560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第14回!$B$6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第14回!$B$7:$B$14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第14回!$I$7:$I$14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第14回!$B$15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第14回!$B$7:$B$14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第14回!$I$16:$I$23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73632"/>
        <c:axId val="120375168"/>
      </c:radarChart>
      <c:catAx>
        <c:axId val="1203736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0375168"/>
        <c:crosses val="autoZero"/>
        <c:auto val="1"/>
        <c:lblAlgn val="ctr"/>
        <c:lblOffset val="100"/>
        <c:noMultiLvlLbl val="0"/>
      </c:catAx>
      <c:valAx>
        <c:axId val="120375168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20373632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第14回!$E$26:$E$39</c:f>
              <c:numCache>
                <c:formatCode>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55328"/>
        <c:axId val="120757248"/>
      </c:scatterChart>
      <c:valAx>
        <c:axId val="120755328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757248"/>
        <c:crosses val="autoZero"/>
        <c:crossBetween val="midCat"/>
        <c:majorUnit val="1"/>
      </c:valAx>
      <c:valAx>
        <c:axId val="1207572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755328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第15回!$B$6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第15回!$B$7:$B$14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第15回!$I$7:$I$14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第15回!$B$15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第15回!$B$7:$B$14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第15回!$I$16:$I$23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96128"/>
        <c:axId val="120497664"/>
      </c:radarChart>
      <c:catAx>
        <c:axId val="12049612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0497664"/>
        <c:crosses val="autoZero"/>
        <c:auto val="1"/>
        <c:lblAlgn val="ctr"/>
        <c:lblOffset val="100"/>
        <c:noMultiLvlLbl val="0"/>
      </c:catAx>
      <c:valAx>
        <c:axId val="120497664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20496128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第2回!$B$6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第2回!$B$7:$B$14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第2回!$I$7:$I$14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第2回!$B$15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第2回!$B$7:$B$14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第2回!$I$16:$I$23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72000"/>
        <c:axId val="116673536"/>
      </c:radarChart>
      <c:catAx>
        <c:axId val="1166720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6673536"/>
        <c:crosses val="autoZero"/>
        <c:auto val="1"/>
        <c:lblAlgn val="ctr"/>
        <c:lblOffset val="100"/>
        <c:noMultiLvlLbl val="0"/>
      </c:catAx>
      <c:valAx>
        <c:axId val="11667353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6672000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第15回!$E$26:$E$40</c:f>
              <c:numCache>
                <c:formatCode>0_ 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29664"/>
        <c:axId val="120531584"/>
      </c:scatterChart>
      <c:valAx>
        <c:axId val="120529664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531584"/>
        <c:crosses val="autoZero"/>
        <c:crossBetween val="midCat"/>
        <c:majorUnit val="1"/>
      </c:valAx>
      <c:valAx>
        <c:axId val="12053158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529664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第16回!$B$6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第16回!$B$7:$B$14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第16回!$I$7:$I$14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第16回!$B$15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第16回!$B$7:$B$14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第16回!$I$16:$I$23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94496"/>
        <c:axId val="120808576"/>
      </c:radarChart>
      <c:catAx>
        <c:axId val="1207944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20808576"/>
        <c:crosses val="autoZero"/>
        <c:auto val="1"/>
        <c:lblAlgn val="ctr"/>
        <c:lblOffset val="100"/>
        <c:noMultiLvlLbl val="0"/>
      </c:catAx>
      <c:valAx>
        <c:axId val="12080857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20794496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第16回!$E$26:$E$41</c:f>
              <c:numCache>
                <c:formatCode>0_ 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36480"/>
        <c:axId val="120838400"/>
      </c:scatterChart>
      <c:valAx>
        <c:axId val="120836480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838400"/>
        <c:crosses val="autoZero"/>
        <c:crossBetween val="midCat"/>
        <c:majorUnit val="1"/>
      </c:valAx>
      <c:valAx>
        <c:axId val="12083840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20836480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第2回!$E$26:$E$27</c:f>
              <c:numCache>
                <c:formatCode>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05536"/>
        <c:axId val="116707712"/>
      </c:scatterChart>
      <c:valAx>
        <c:axId val="116705536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6707712"/>
        <c:crosses val="autoZero"/>
        <c:crossBetween val="midCat"/>
        <c:majorUnit val="1"/>
      </c:valAx>
      <c:valAx>
        <c:axId val="11670771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6705536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第3回!$B$6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第3回!$B$7:$B$14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第3回!$I$7:$I$14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第3回!$B$15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第3回!$B$7:$B$14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第3回!$I$16:$I$23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20480"/>
        <c:axId val="117222016"/>
      </c:radarChart>
      <c:catAx>
        <c:axId val="1172204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7222016"/>
        <c:crosses val="autoZero"/>
        <c:auto val="1"/>
        <c:lblAlgn val="ctr"/>
        <c:lblOffset val="100"/>
        <c:noMultiLvlLbl val="0"/>
      </c:catAx>
      <c:valAx>
        <c:axId val="11722201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7220480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第3回!$E$26:$E$28</c:f>
              <c:numCache>
                <c:formatCode>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52096"/>
        <c:axId val="117254016"/>
      </c:scatterChart>
      <c:valAx>
        <c:axId val="117252096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254016"/>
        <c:crosses val="autoZero"/>
        <c:crossBetween val="midCat"/>
        <c:majorUnit val="1"/>
      </c:valAx>
      <c:valAx>
        <c:axId val="11725401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252096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第4回!$B$6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第4回!$B$7:$B$14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第4回!$I$7:$I$14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第4回!$B$15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第4回!$B$7:$B$14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第4回!$I$16:$I$23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50880"/>
        <c:axId val="117852416"/>
      </c:radarChart>
      <c:catAx>
        <c:axId val="1178508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7852416"/>
        <c:crosses val="autoZero"/>
        <c:auto val="1"/>
        <c:lblAlgn val="ctr"/>
        <c:lblOffset val="100"/>
        <c:noMultiLvlLbl val="0"/>
      </c:catAx>
      <c:valAx>
        <c:axId val="11785241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7850880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7982729921372"/>
          <c:y val="8.0822481975451957E-2"/>
          <c:w val="0.84666111389549914"/>
          <c:h val="0.78832732575094777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yVal>
            <c:numRef>
              <c:f>第4回!$E$26:$E$29</c:f>
              <c:numCache>
                <c:formatCode>0_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71744"/>
        <c:axId val="117873664"/>
      </c:scatterChart>
      <c:valAx>
        <c:axId val="117871744"/>
        <c:scaling>
          <c:orientation val="minMax"/>
          <c:max val="16"/>
          <c:min val="1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873664"/>
        <c:crosses val="autoZero"/>
        <c:crossBetween val="midCat"/>
        <c:majorUnit val="1"/>
      </c:valAx>
      <c:valAx>
        <c:axId val="1178736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r>
                  <a:rPr lang="ja-JP" altLang="en-US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正答率 </a:t>
                </a:r>
                <a:r>
                  <a:rPr lang="en-US" altLang="ja-JP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[%]</a:t>
                </a:r>
                <a:endParaRPr lang="en-US" altLang="en-US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</c:rich>
          </c:tx>
          <c:layout>
            <c:manualLayout>
              <c:xMode val="edge"/>
              <c:yMode val="edge"/>
              <c:x val="8.0624627443935983E-3"/>
              <c:y val="0.29713211361416292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17871744"/>
        <c:crosses val="autoZero"/>
        <c:crossBetween val="midCat"/>
        <c:majorUnit val="10"/>
        <c:minorUnit val="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77615881301592"/>
          <c:y val="0.11183437774382154"/>
          <c:w val="0.5126327814019862"/>
          <c:h val="0.77633124451235691"/>
        </c:manualLayout>
      </c:layout>
      <c:radarChart>
        <c:radarStyle val="marker"/>
        <c:varyColors val="0"/>
        <c:ser>
          <c:idx val="1"/>
          <c:order val="0"/>
          <c:tx>
            <c:strRef>
              <c:f>第5回!$B$6</c:f>
              <c:strCache>
                <c:ptCount val="1"/>
                <c:pt idx="0">
                  <c:v>今回の総合得点</c:v>
                </c:pt>
              </c:strCache>
            </c:strRef>
          </c:tx>
          <c:marker>
            <c:symbol val="none"/>
          </c:marker>
          <c:cat>
            <c:strRef>
              <c:f>第5回!$B$7:$B$14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第5回!$I$7:$I$14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第5回!$B$15</c:f>
              <c:strCache>
                <c:ptCount val="1"/>
                <c:pt idx="0">
                  <c:v>前回の総合得点</c:v>
                </c:pt>
              </c:strCache>
            </c:strRef>
          </c:tx>
          <c:marker>
            <c:symbol val="none"/>
          </c:marker>
          <c:cat>
            <c:strRef>
              <c:f>第5回!$B$7:$B$14</c:f>
              <c:strCache>
                <c:ptCount val="8"/>
                <c:pt idx="0">
                  <c:v>医学概論</c:v>
                </c:pt>
                <c:pt idx="1">
                  <c:v>臨床医学</c:v>
                </c:pt>
                <c:pt idx="2">
                  <c:v>計測装置</c:v>
                </c:pt>
                <c:pt idx="3">
                  <c:v>治療機器</c:v>
                </c:pt>
                <c:pt idx="4">
                  <c:v>安全管理</c:v>
                </c:pt>
                <c:pt idx="5">
                  <c:v>電気電子</c:v>
                </c:pt>
                <c:pt idx="6">
                  <c:v>代行装置</c:v>
                </c:pt>
                <c:pt idx="7">
                  <c:v>機械・材料物性</c:v>
                </c:pt>
              </c:strCache>
            </c:strRef>
          </c:cat>
          <c:val>
            <c:numRef>
              <c:f>第5回!$I$16:$I$23</c:f>
              <c:numCache>
                <c:formatCode>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05760"/>
        <c:axId val="118007296"/>
      </c:radarChart>
      <c:catAx>
        <c:axId val="118005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007296"/>
        <c:crosses val="autoZero"/>
        <c:auto val="1"/>
        <c:lblAlgn val="ctr"/>
        <c:lblOffset val="100"/>
        <c:noMultiLvlLbl val="0"/>
      </c:catAx>
      <c:valAx>
        <c:axId val="118007296"/>
        <c:scaling>
          <c:orientation val="minMax"/>
          <c:max val="100"/>
          <c:min val="0"/>
        </c:scaling>
        <c:delete val="0"/>
        <c:axPos val="l"/>
        <c:majorGridlines/>
        <c:numFmt formatCode="0_ " sourceLinked="1"/>
        <c:majorTickMark val="cross"/>
        <c:minorTickMark val="none"/>
        <c:tickLblPos val="nextTo"/>
        <c:crossAx val="118005760"/>
        <c:crosses val="autoZero"/>
        <c:crossBetween val="between"/>
        <c:majorUnit val="20"/>
        <c:minorUnit val="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4.8577933970452139E-2"/>
          <c:y val="1.3574814966404038E-2"/>
          <c:w val="0.37824465402694502"/>
          <c:h val="0.149738961579662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347667</xdr:colOff>
      <xdr:row>6</xdr:row>
      <xdr:rowOff>179184</xdr:rowOff>
    </xdr:from>
    <xdr:to>
      <xdr:col>20</xdr:col>
      <xdr:colOff>383367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347667</xdr:colOff>
      <xdr:row>6</xdr:row>
      <xdr:rowOff>179184</xdr:rowOff>
    </xdr:from>
    <xdr:to>
      <xdr:col>20</xdr:col>
      <xdr:colOff>383367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357191</xdr:colOff>
      <xdr:row>6</xdr:row>
      <xdr:rowOff>179184</xdr:rowOff>
    </xdr:from>
    <xdr:to>
      <xdr:col>20</xdr:col>
      <xdr:colOff>392891</xdr:colOff>
      <xdr:row>23</xdr:row>
      <xdr:rowOff>39688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12427</xdr:colOff>
      <xdr:row>24</xdr:row>
      <xdr:rowOff>19050</xdr:rowOff>
    </xdr:from>
    <xdr:to>
      <xdr:col>19</xdr:col>
      <xdr:colOff>381001</xdr:colOff>
      <xdr:row>40</xdr:row>
      <xdr:rowOff>161925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tabSelected="1" showRuler="0" view="pageLayout" zoomScaleNormal="100" zoomScaleSheetLayoutView="100" workbookViewId="0">
      <selection activeCell="C3" sqref="C3:G3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v>2017</v>
      </c>
      <c r="C1" s="103" t="s">
        <v>8</v>
      </c>
      <c r="D1" s="103"/>
      <c r="E1" s="103"/>
      <c r="F1" s="103"/>
      <c r="G1" s="103"/>
      <c r="H1" s="103"/>
      <c r="I1" s="103"/>
      <c r="J1" s="4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10"/>
      <c r="D3" s="110"/>
      <c r="E3" s="110"/>
      <c r="F3" s="110"/>
      <c r="G3" s="111"/>
      <c r="H3" s="112" t="s">
        <v>1</v>
      </c>
      <c r="I3" s="113"/>
      <c r="J3" s="110"/>
      <c r="K3" s="110"/>
      <c r="L3" s="110"/>
      <c r="M3" s="110"/>
      <c r="N3" s="110"/>
      <c r="O3" s="111"/>
      <c r="P3" s="114"/>
      <c r="Q3" s="110"/>
      <c r="R3" s="110"/>
      <c r="S3" s="110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</v>
      </c>
      <c r="F4" s="7" t="s">
        <v>11</v>
      </c>
      <c r="G4" s="7"/>
      <c r="H4" s="7"/>
      <c r="I4" s="7"/>
      <c r="J4" s="7"/>
      <c r="K4" s="7" t="s">
        <v>30</v>
      </c>
      <c r="L4" s="18"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124" t="s">
        <v>20</v>
      </c>
      <c r="C5" s="124"/>
      <c r="D5" s="48" t="s">
        <v>15</v>
      </c>
      <c r="E5" s="49"/>
      <c r="F5" s="50" t="s">
        <v>7</v>
      </c>
      <c r="G5" s="51">
        <f>G6</f>
        <v>180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 t="s">
        <v>48</v>
      </c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180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18</v>
      </c>
      <c r="H7" s="58" t="s">
        <v>10</v>
      </c>
      <c r="I7" s="60">
        <f t="shared" ref="I7:I14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26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19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14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13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35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33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22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/>
      <c r="F15" s="63" t="s">
        <v>7</v>
      </c>
      <c r="G15" s="62"/>
      <c r="H15" s="63" t="s">
        <v>10</v>
      </c>
      <c r="I15" s="64"/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/>
      <c r="F16" s="58" t="s">
        <v>7</v>
      </c>
      <c r="G16" s="67"/>
      <c r="H16" s="71" t="s">
        <v>10</v>
      </c>
      <c r="I16" s="72"/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/>
      <c r="F17" s="13" t="s">
        <v>7</v>
      </c>
      <c r="G17" s="46"/>
      <c r="H17" s="13" t="s">
        <v>10</v>
      </c>
      <c r="I17" s="42"/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/>
      <c r="F18" s="13" t="s">
        <v>7</v>
      </c>
      <c r="G18" s="46"/>
      <c r="H18" s="13" t="s">
        <v>10</v>
      </c>
      <c r="I18" s="42"/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/>
      <c r="F19" s="13" t="s">
        <v>7</v>
      </c>
      <c r="G19" s="46"/>
      <c r="H19" s="13" t="s">
        <v>10</v>
      </c>
      <c r="I19" s="42"/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/>
      <c r="F20" s="13" t="s">
        <v>7</v>
      </c>
      <c r="G20" s="46"/>
      <c r="H20" s="13" t="s">
        <v>10</v>
      </c>
      <c r="I20" s="42"/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/>
      <c r="F21" s="13" t="s">
        <v>7</v>
      </c>
      <c r="G21" s="46"/>
      <c r="H21" s="13" t="s">
        <v>10</v>
      </c>
      <c r="I21" s="42"/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/>
      <c r="F22" s="13" t="s">
        <v>7</v>
      </c>
      <c r="G22" s="46"/>
      <c r="H22" s="13" t="s">
        <v>10</v>
      </c>
      <c r="I22" s="42"/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/>
      <c r="F23" s="15" t="s">
        <v>7</v>
      </c>
      <c r="G23" s="73"/>
      <c r="H23" s="15" t="s">
        <v>10</v>
      </c>
      <c r="I23" s="43"/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17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E6</f>
        <v>0</v>
      </c>
      <c r="C26" s="87">
        <f>G6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7"/>
      <c r="C27" s="100"/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7"/>
      <c r="C28" s="100"/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7"/>
      <c r="C29" s="100"/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7"/>
      <c r="C30" s="100"/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7"/>
      <c r="C31" s="100"/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7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7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7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第3回!$G$6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7">
    <mergeCell ref="C38:D38"/>
    <mergeCell ref="E38:F38"/>
    <mergeCell ref="N56:T56"/>
    <mergeCell ref="A50:J50"/>
    <mergeCell ref="A51:T51"/>
    <mergeCell ref="A52:T52"/>
    <mergeCell ref="A53:T53"/>
    <mergeCell ref="A55:J55"/>
    <mergeCell ref="B42:C42"/>
    <mergeCell ref="J42:T42"/>
    <mergeCell ref="K54:L55"/>
    <mergeCell ref="M54:S55"/>
    <mergeCell ref="M49:T49"/>
    <mergeCell ref="A43:L43"/>
    <mergeCell ref="A44:L49"/>
    <mergeCell ref="T54:T55"/>
    <mergeCell ref="C33:D33"/>
    <mergeCell ref="E33:F33"/>
    <mergeCell ref="C34:D34"/>
    <mergeCell ref="E34:F34"/>
    <mergeCell ref="C41:D41"/>
    <mergeCell ref="E41:F41"/>
    <mergeCell ref="C35:D35"/>
    <mergeCell ref="E35:F35"/>
    <mergeCell ref="C39:D39"/>
    <mergeCell ref="E39:F39"/>
    <mergeCell ref="C40:D40"/>
    <mergeCell ref="E40:F40"/>
    <mergeCell ref="C36:D36"/>
    <mergeCell ref="E36:F36"/>
    <mergeCell ref="C37:D37"/>
    <mergeCell ref="E37:F37"/>
    <mergeCell ref="E30:F30"/>
    <mergeCell ref="C31:D31"/>
    <mergeCell ref="E31:F31"/>
    <mergeCell ref="C32:D32"/>
    <mergeCell ref="E32:F32"/>
    <mergeCell ref="A24:T24"/>
    <mergeCell ref="C25:D25"/>
    <mergeCell ref="E25:F25"/>
    <mergeCell ref="A7:A14"/>
    <mergeCell ref="K7:T7"/>
    <mergeCell ref="A16:A23"/>
    <mergeCell ref="B14:C14"/>
    <mergeCell ref="B23:C23"/>
    <mergeCell ref="B15:C15"/>
    <mergeCell ref="K8:T23"/>
    <mergeCell ref="C4:D4"/>
    <mergeCell ref="K5:N5"/>
    <mergeCell ref="O5:T5"/>
    <mergeCell ref="K6:T6"/>
    <mergeCell ref="B6:C6"/>
    <mergeCell ref="B5:C5"/>
    <mergeCell ref="C1:I1"/>
    <mergeCell ref="K1:T1"/>
    <mergeCell ref="A2:T2"/>
    <mergeCell ref="A3:B3"/>
    <mergeCell ref="C3:G3"/>
    <mergeCell ref="H3:I3"/>
    <mergeCell ref="J3:O3"/>
    <mergeCell ref="P3:S3"/>
    <mergeCell ref="C26:D26"/>
    <mergeCell ref="E26:F26"/>
    <mergeCell ref="A54:J54"/>
    <mergeCell ref="M43:T43"/>
    <mergeCell ref="M44:T44"/>
    <mergeCell ref="M45:T45"/>
    <mergeCell ref="M46:T46"/>
    <mergeCell ref="M47:T47"/>
    <mergeCell ref="M48:T48"/>
    <mergeCell ref="C27:D27"/>
    <mergeCell ref="E27:F27"/>
    <mergeCell ref="C28:D28"/>
    <mergeCell ref="E28:F28"/>
    <mergeCell ref="C29:D29"/>
    <mergeCell ref="E29:F29"/>
    <mergeCell ref="C30:D30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10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第9回!E42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第9回!E7</f>
        <v>0</v>
      </c>
      <c r="F16" s="58" t="s">
        <v>7</v>
      </c>
      <c r="G16" s="67">
        <f>第9回!G7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第9回!E8</f>
        <v>0</v>
      </c>
      <c r="F17" s="13" t="s">
        <v>7</v>
      </c>
      <c r="G17" s="46">
        <f>第9回!G8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第9回!E9</f>
        <v>0</v>
      </c>
      <c r="F18" s="13" t="s">
        <v>7</v>
      </c>
      <c r="G18" s="46">
        <f>第9回!G9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第9回!E10</f>
        <v>0</v>
      </c>
      <c r="F19" s="13" t="s">
        <v>7</v>
      </c>
      <c r="G19" s="46">
        <f>第9回!G10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第9回!E11</f>
        <v>0</v>
      </c>
      <c r="F20" s="13" t="s">
        <v>7</v>
      </c>
      <c r="G20" s="46">
        <f>第9回!G11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第9回!E12</f>
        <v>0</v>
      </c>
      <c r="F21" s="13" t="s">
        <v>7</v>
      </c>
      <c r="G21" s="46">
        <f>第9回!G12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第9回!E13</f>
        <v>0</v>
      </c>
      <c r="F22" s="13" t="s">
        <v>7</v>
      </c>
      <c r="G22" s="46">
        <f>第9回!G13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第9回!E14</f>
        <v>0</v>
      </c>
      <c r="F23" s="15" t="s">
        <v>7</v>
      </c>
      <c r="G23" s="73">
        <f>第9回!G14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4">
        <f t="shared" ref="B35" si="3">E$6</f>
        <v>0</v>
      </c>
      <c r="C35" s="100">
        <f t="shared" ref="C35" si="4">G$6</f>
        <v>90</v>
      </c>
      <c r="D35" s="100"/>
      <c r="E35" s="101">
        <f t="shared" ref="E35:E40" si="5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4"/>
      <c r="C36" s="100"/>
      <c r="D36" s="100"/>
      <c r="E36" s="101">
        <f t="shared" si="5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4"/>
      <c r="C37" s="100"/>
      <c r="D37" s="100"/>
      <c r="E37" s="101">
        <f t="shared" si="5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4"/>
      <c r="C38" s="100"/>
      <c r="D38" s="100"/>
      <c r="E38" s="101">
        <f t="shared" si="5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4"/>
      <c r="C39" s="100"/>
      <c r="D39" s="100"/>
      <c r="E39" s="101">
        <f t="shared" si="5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4"/>
      <c r="C40" s="100"/>
      <c r="D40" s="100"/>
      <c r="E40" s="101">
        <f t="shared" si="5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第11回!G5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11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第10回!E42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第10回!E7</f>
        <v>0</v>
      </c>
      <c r="F16" s="58" t="s">
        <v>7</v>
      </c>
      <c r="G16" s="67">
        <f>第10回!G7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第10回!E8</f>
        <v>0</v>
      </c>
      <c r="F17" s="13" t="s">
        <v>7</v>
      </c>
      <c r="G17" s="46">
        <f>第10回!G8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第10回!E9</f>
        <v>0</v>
      </c>
      <c r="F18" s="13" t="s">
        <v>7</v>
      </c>
      <c r="G18" s="46">
        <f>第10回!G9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第10回!E10</f>
        <v>0</v>
      </c>
      <c r="F19" s="13" t="s">
        <v>7</v>
      </c>
      <c r="G19" s="46">
        <f>第10回!G10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第10回!E11</f>
        <v>0</v>
      </c>
      <c r="F20" s="13" t="s">
        <v>7</v>
      </c>
      <c r="G20" s="46">
        <f>第10回!G11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第10回!E12</f>
        <v>0</v>
      </c>
      <c r="F21" s="13" t="s">
        <v>7</v>
      </c>
      <c r="G21" s="46">
        <f>第10回!G12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第10回!E13</f>
        <v>0</v>
      </c>
      <c r="F22" s="13" t="s">
        <v>7</v>
      </c>
      <c r="G22" s="46">
        <f>第10回!G13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第10回!E14</f>
        <v>0</v>
      </c>
      <c r="F23" s="15" t="s">
        <v>7</v>
      </c>
      <c r="G23" s="73">
        <f>第10回!G14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第1回!$E6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4">
        <f t="shared" ref="B36" si="4">E$6</f>
        <v>0</v>
      </c>
      <c r="C36" s="100">
        <f t="shared" ref="C36" si="5">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4"/>
      <c r="C37" s="100"/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4"/>
      <c r="C38" s="100"/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4"/>
      <c r="C39" s="100"/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4"/>
      <c r="C40" s="100"/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第12回!G5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12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第11回!E42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第11回!E7</f>
        <v>0</v>
      </c>
      <c r="F16" s="58" t="s">
        <v>7</v>
      </c>
      <c r="G16" s="67">
        <f>第11回!G7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第11回!E8</f>
        <v>0</v>
      </c>
      <c r="F17" s="13" t="s">
        <v>7</v>
      </c>
      <c r="G17" s="46">
        <f>第11回!G8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第11回!E9</f>
        <v>0</v>
      </c>
      <c r="F18" s="13" t="s">
        <v>7</v>
      </c>
      <c r="G18" s="46">
        <f>第11回!G9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第11回!E10</f>
        <v>0</v>
      </c>
      <c r="F19" s="13" t="s">
        <v>7</v>
      </c>
      <c r="G19" s="46">
        <f>第11回!G10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第11回!E11</f>
        <v>0</v>
      </c>
      <c r="F20" s="13" t="s">
        <v>7</v>
      </c>
      <c r="G20" s="46">
        <f>第11回!G11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第11回!E12</f>
        <v>0</v>
      </c>
      <c r="F21" s="13" t="s">
        <v>7</v>
      </c>
      <c r="G21" s="46">
        <f>第11回!G12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第11回!E13</f>
        <v>0</v>
      </c>
      <c r="F22" s="13" t="s">
        <v>7</v>
      </c>
      <c r="G22" s="46">
        <f>第11回!G13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第11回!E14</f>
        <v>0</v>
      </c>
      <c r="F23" s="15" t="s">
        <v>7</v>
      </c>
      <c r="G23" s="73">
        <f>第11回!G14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22">
        <f>第11回!E$6</f>
        <v>0</v>
      </c>
      <c r="C36" s="100">
        <f>第11回!G$6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4">
        <f t="shared" ref="B37" si="4">E$6</f>
        <v>0</v>
      </c>
      <c r="C37" s="100">
        <f t="shared" ref="C37" si="5">G$6</f>
        <v>90</v>
      </c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4"/>
      <c r="C38" s="100"/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4"/>
      <c r="C39" s="100"/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4"/>
      <c r="C40" s="100"/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第13回!G5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13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第12回!E42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第12回!E7</f>
        <v>0</v>
      </c>
      <c r="F16" s="58" t="s">
        <v>7</v>
      </c>
      <c r="G16" s="67">
        <f>第12回!G7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第12回!E8</f>
        <v>0</v>
      </c>
      <c r="F17" s="13" t="s">
        <v>7</v>
      </c>
      <c r="G17" s="46">
        <f>第12回!G8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第12回!E9</f>
        <v>0</v>
      </c>
      <c r="F18" s="13" t="s">
        <v>7</v>
      </c>
      <c r="G18" s="46">
        <f>第12回!G9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第12回!E10</f>
        <v>0</v>
      </c>
      <c r="F19" s="13" t="s">
        <v>7</v>
      </c>
      <c r="G19" s="46">
        <f>第12回!G10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第12回!E11</f>
        <v>0</v>
      </c>
      <c r="F20" s="13" t="s">
        <v>7</v>
      </c>
      <c r="G20" s="46">
        <f>第12回!G11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第12回!E12</f>
        <v>0</v>
      </c>
      <c r="F21" s="13" t="s">
        <v>7</v>
      </c>
      <c r="G21" s="46">
        <f>第12回!G12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第12回!E13</f>
        <v>0</v>
      </c>
      <c r="F22" s="13" t="s">
        <v>7</v>
      </c>
      <c r="G22" s="46">
        <f>第12回!G13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第12回!E14</f>
        <v>0</v>
      </c>
      <c r="F23" s="15" t="s">
        <v>7</v>
      </c>
      <c r="G23" s="73">
        <f>第12回!G14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22">
        <f>第11回!E$6</f>
        <v>0</v>
      </c>
      <c r="C36" s="100">
        <f>第11回!G$6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22">
        <f>第12回!E$6</f>
        <v>0</v>
      </c>
      <c r="C37" s="100">
        <f>第12回!G$6</f>
        <v>90</v>
      </c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4">
        <f t="shared" ref="B38" si="4">E$6</f>
        <v>0</v>
      </c>
      <c r="C38" s="100">
        <f t="shared" ref="C38" si="5">G$6</f>
        <v>90</v>
      </c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/>
      <c r="B39" s="34"/>
      <c r="C39" s="100"/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/>
      <c r="B40" s="34"/>
      <c r="C40" s="100"/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/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第14回!G5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40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14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第13回!E42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第13回!E7</f>
        <v>0</v>
      </c>
      <c r="F16" s="58" t="s">
        <v>7</v>
      </c>
      <c r="G16" s="67">
        <f>第13回!G7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第13回!E8</f>
        <v>0</v>
      </c>
      <c r="F17" s="13" t="s">
        <v>7</v>
      </c>
      <c r="G17" s="46">
        <f>第13回!G8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第13回!E9</f>
        <v>0</v>
      </c>
      <c r="F18" s="13" t="s">
        <v>7</v>
      </c>
      <c r="G18" s="46">
        <f>第13回!G9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第13回!E10</f>
        <v>0</v>
      </c>
      <c r="F19" s="13" t="s">
        <v>7</v>
      </c>
      <c r="G19" s="46">
        <f>第13回!G10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第13回!E11</f>
        <v>0</v>
      </c>
      <c r="F20" s="13" t="s">
        <v>7</v>
      </c>
      <c r="G20" s="46">
        <f>第13回!G11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第13回!E12</f>
        <v>0</v>
      </c>
      <c r="F21" s="13" t="s">
        <v>7</v>
      </c>
      <c r="G21" s="46">
        <f>第13回!G12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第13回!E13</f>
        <v>0</v>
      </c>
      <c r="F22" s="13" t="s">
        <v>7</v>
      </c>
      <c r="G22" s="46">
        <f>第13回!G13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第13回!E14</f>
        <v>0</v>
      </c>
      <c r="F23" s="15" t="s">
        <v>7</v>
      </c>
      <c r="G23" s="73">
        <f>第13回!G14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第1回!E6</f>
        <v>0</v>
      </c>
      <c r="C26" s="87">
        <f>第1回!G6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第1回!E$6</f>
        <v>0</v>
      </c>
      <c r="C27" s="100">
        <f>第1回!G$6</f>
        <v>180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22">
        <f>第11回!E$6</f>
        <v>0</v>
      </c>
      <c r="C36" s="100">
        <f>第11回!G$6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22">
        <f>第12回!E$6</f>
        <v>0</v>
      </c>
      <c r="C37" s="100">
        <f>第12回!G$6</f>
        <v>90</v>
      </c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22">
        <f>第13回!E$6</f>
        <v>0</v>
      </c>
      <c r="C38" s="100">
        <f>第13回!G$6</f>
        <v>90</v>
      </c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4">
        <f t="shared" ref="B39" si="4">E$6</f>
        <v>0</v>
      </c>
      <c r="C39" s="100">
        <f t="shared" ref="C39" si="5">G$6</f>
        <v>90</v>
      </c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4"/>
      <c r="C40" s="100"/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第15回!G5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15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第14回!E42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第14回!E7</f>
        <v>0</v>
      </c>
      <c r="F16" s="58" t="s">
        <v>7</v>
      </c>
      <c r="G16" s="67">
        <f>第14回!G7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第14回!E8</f>
        <v>0</v>
      </c>
      <c r="F17" s="13" t="s">
        <v>7</v>
      </c>
      <c r="G17" s="46">
        <f>第14回!G8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第14回!E9</f>
        <v>0</v>
      </c>
      <c r="F18" s="13" t="s">
        <v>7</v>
      </c>
      <c r="G18" s="46">
        <f>第14回!G9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第14回!E10</f>
        <v>0</v>
      </c>
      <c r="F19" s="13" t="s">
        <v>7</v>
      </c>
      <c r="G19" s="46">
        <f>第14回!G10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第14回!E11</f>
        <v>0</v>
      </c>
      <c r="F20" s="13" t="s">
        <v>7</v>
      </c>
      <c r="G20" s="46">
        <f>第14回!G11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第14回!E12</f>
        <v>0</v>
      </c>
      <c r="F21" s="13" t="s">
        <v>7</v>
      </c>
      <c r="G21" s="46">
        <f>第14回!G12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第14回!E13</f>
        <v>0</v>
      </c>
      <c r="F22" s="13" t="s">
        <v>7</v>
      </c>
      <c r="G22" s="46">
        <f>第14回!G13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第14回!E14</f>
        <v>0</v>
      </c>
      <c r="F23" s="15" t="s">
        <v>7</v>
      </c>
      <c r="G23" s="73">
        <f>第14回!G14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22">
        <f>第11回!E$6</f>
        <v>0</v>
      </c>
      <c r="C36" s="100">
        <f>第11回!G$6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22">
        <f>第12回!E$6</f>
        <v>0</v>
      </c>
      <c r="C37" s="100">
        <f>第12回!G$6</f>
        <v>90</v>
      </c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22">
        <f>第13回!E$6</f>
        <v>0</v>
      </c>
      <c r="C38" s="100">
        <f>第13回!G$6</f>
        <v>90</v>
      </c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22">
        <f>第14回!E$6</f>
        <v>0</v>
      </c>
      <c r="C39" s="100">
        <f>第14回!G$6</f>
        <v>90</v>
      </c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4">
        <f t="shared" ref="B40" si="4">E$6</f>
        <v>0</v>
      </c>
      <c r="C40" s="100">
        <f t="shared" ref="C40" si="5">G$6</f>
        <v>90</v>
      </c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/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第16回!G5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40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6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16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第15回!E42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第15回!E7</f>
        <v>0</v>
      </c>
      <c r="F16" s="58" t="s">
        <v>7</v>
      </c>
      <c r="G16" s="67">
        <f>第15回!G7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第15回!E8</f>
        <v>0</v>
      </c>
      <c r="F17" s="13" t="s">
        <v>7</v>
      </c>
      <c r="G17" s="46">
        <f>第15回!G8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第15回!E9</f>
        <v>0</v>
      </c>
      <c r="F18" s="13" t="s">
        <v>7</v>
      </c>
      <c r="G18" s="46">
        <f>第15回!G9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第15回!E10</f>
        <v>0</v>
      </c>
      <c r="F19" s="13" t="s">
        <v>7</v>
      </c>
      <c r="G19" s="46">
        <f>第15回!G10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第15回!E11</f>
        <v>0</v>
      </c>
      <c r="F20" s="13" t="s">
        <v>7</v>
      </c>
      <c r="G20" s="46">
        <f>第15回!G11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第15回!E12</f>
        <v>0</v>
      </c>
      <c r="F21" s="13" t="s">
        <v>7</v>
      </c>
      <c r="G21" s="46">
        <f>第15回!G12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第15回!E13</f>
        <v>0</v>
      </c>
      <c r="F22" s="13" t="s">
        <v>7</v>
      </c>
      <c r="G22" s="46">
        <f>第15回!G13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第15回!E14</f>
        <v>0</v>
      </c>
      <c r="F23" s="15" t="s">
        <v>7</v>
      </c>
      <c r="G23" s="73">
        <f>第15回!G14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5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22">
        <f>第9回!E$6</f>
        <v>0</v>
      </c>
      <c r="C34" s="100">
        <f>第9回!G$6</f>
        <v>90</v>
      </c>
      <c r="D34" s="100"/>
      <c r="E34" s="101">
        <f>IF(C34&lt;&gt;0, B34/C34*100, 0)</f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22">
        <f>第10回!E$6</f>
        <v>0</v>
      </c>
      <c r="C35" s="100">
        <f>第10回!G$6</f>
        <v>90</v>
      </c>
      <c r="D35" s="100"/>
      <c r="E35" s="101">
        <f t="shared" ref="E35:E40" si="3">IF(C35&lt;&gt;0, B35/C35*100, 0)</f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22">
        <f>第11回!E$6</f>
        <v>0</v>
      </c>
      <c r="C36" s="100">
        <f>第11回!G$6</f>
        <v>90</v>
      </c>
      <c r="D36" s="100"/>
      <c r="E36" s="101">
        <f t="shared" si="3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22">
        <f>第12回!E$6</f>
        <v>0</v>
      </c>
      <c r="C37" s="100">
        <f>第12回!G$6</f>
        <v>90</v>
      </c>
      <c r="D37" s="100"/>
      <c r="E37" s="101">
        <f t="shared" si="3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22">
        <f>第13回!E$6</f>
        <v>0</v>
      </c>
      <c r="C38" s="100">
        <f>第13回!G$6</f>
        <v>90</v>
      </c>
      <c r="D38" s="100"/>
      <c r="E38" s="101">
        <f t="shared" si="3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22">
        <f>第14回!E$6</f>
        <v>0</v>
      </c>
      <c r="C39" s="100">
        <f>第14回!G$6</f>
        <v>90</v>
      </c>
      <c r="D39" s="100"/>
      <c r="E39" s="101">
        <f t="shared" si="3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22">
        <f>第15回!E$6</f>
        <v>0</v>
      </c>
      <c r="C40" s="100">
        <f>第15回!G$6</f>
        <v>90</v>
      </c>
      <c r="D40" s="100"/>
      <c r="E40" s="101">
        <f t="shared" si="3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f>E$6</f>
        <v>0</v>
      </c>
      <c r="C41" s="140">
        <f>G$6</f>
        <v>90</v>
      </c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36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N56:T56"/>
    <mergeCell ref="A50:J50"/>
    <mergeCell ref="A51:T51"/>
    <mergeCell ref="A52:T52"/>
    <mergeCell ref="A53:T53"/>
    <mergeCell ref="A55:J55"/>
    <mergeCell ref="K54:L55"/>
    <mergeCell ref="M54:S55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K7:T7"/>
    <mergeCell ref="K8:T23"/>
    <mergeCell ref="B6:C6"/>
    <mergeCell ref="B15:C15"/>
    <mergeCell ref="C28:D28"/>
    <mergeCell ref="E28:F28"/>
    <mergeCell ref="C27:D27"/>
    <mergeCell ref="E27:F27"/>
    <mergeCell ref="A24:T24"/>
    <mergeCell ref="C25:D25"/>
    <mergeCell ref="E25:F25"/>
    <mergeCell ref="C26:D26"/>
    <mergeCell ref="E26:F26"/>
    <mergeCell ref="B14:C14"/>
    <mergeCell ref="B23:C23"/>
    <mergeCell ref="A16:A23"/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9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2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第1回!E42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 t="s">
        <v>49</v>
      </c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16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7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6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7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18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16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第1回!E7</f>
        <v>0</v>
      </c>
      <c r="F15" s="63" t="s">
        <v>7</v>
      </c>
      <c r="G15" s="62">
        <f>SUM(G16:G23)</f>
        <v>180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第1回!E7</f>
        <v>0</v>
      </c>
      <c r="F16" s="58" t="s">
        <v>7</v>
      </c>
      <c r="G16" s="67">
        <f>第1回!G7</f>
        <v>18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第1回!E8</f>
        <v>0</v>
      </c>
      <c r="F17" s="13" t="s">
        <v>7</v>
      </c>
      <c r="G17" s="46">
        <f>第1回!G8</f>
        <v>26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第1回!E9</f>
        <v>0</v>
      </c>
      <c r="F18" s="13" t="s">
        <v>7</v>
      </c>
      <c r="G18" s="46">
        <f>第1回!G9</f>
        <v>19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第1回!E10</f>
        <v>0</v>
      </c>
      <c r="F19" s="13" t="s">
        <v>7</v>
      </c>
      <c r="G19" s="46">
        <f>第1回!G10</f>
        <v>14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第1回!E11</f>
        <v>0</v>
      </c>
      <c r="F20" s="13" t="s">
        <v>7</v>
      </c>
      <c r="G20" s="46">
        <f>第1回!G11</f>
        <v>13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第1回!E12</f>
        <v>0</v>
      </c>
      <c r="F21" s="13" t="s">
        <v>7</v>
      </c>
      <c r="G21" s="46">
        <f>第1回!G12</f>
        <v>35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第1回!E13</f>
        <v>0</v>
      </c>
      <c r="F22" s="13" t="s">
        <v>7</v>
      </c>
      <c r="G22" s="46">
        <f>第1回!G13</f>
        <v>33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第1回!E14</f>
        <v>0</v>
      </c>
      <c r="F23" s="15" t="s">
        <v>7</v>
      </c>
      <c r="G23" s="73">
        <f>第1回!G14</f>
        <v>22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41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第1回!E6</f>
        <v>0</v>
      </c>
      <c r="C26" s="87">
        <f>第1回!G6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40">
        <f>E6</f>
        <v>0</v>
      </c>
      <c r="C27" s="100">
        <f>G6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40"/>
      <c r="C28" s="100"/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40"/>
      <c r="C29" s="100"/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40"/>
      <c r="C30" s="100"/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40"/>
      <c r="C31" s="100"/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40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40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40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第3回!$G$6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36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J42:T42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B42:C42"/>
    <mergeCell ref="A43:L43"/>
    <mergeCell ref="M43:T43"/>
    <mergeCell ref="A44:L49"/>
    <mergeCell ref="M44:T44"/>
    <mergeCell ref="M45:T45"/>
    <mergeCell ref="M46:T46"/>
    <mergeCell ref="M47:T47"/>
    <mergeCell ref="M48:T48"/>
    <mergeCell ref="M49:T49"/>
    <mergeCell ref="N56:T56"/>
    <mergeCell ref="A50:J50"/>
    <mergeCell ref="A51:T51"/>
    <mergeCell ref="A52:T52"/>
    <mergeCell ref="A53:T53"/>
    <mergeCell ref="A54:J54"/>
    <mergeCell ref="K54:L55"/>
    <mergeCell ref="M54:S55"/>
    <mergeCell ref="T54:T55"/>
    <mergeCell ref="A55:J55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3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第2回!E42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 t="s">
        <v>50</v>
      </c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第2回!E7</f>
        <v>0</v>
      </c>
      <c r="F16" s="58" t="s">
        <v>7</v>
      </c>
      <c r="G16" s="67">
        <f>第2回!G7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第2回!E8</f>
        <v>0</v>
      </c>
      <c r="F17" s="13" t="s">
        <v>7</v>
      </c>
      <c r="G17" s="46">
        <f>第2回!G8</f>
        <v>16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第2回!E9</f>
        <v>0</v>
      </c>
      <c r="F18" s="13" t="s">
        <v>7</v>
      </c>
      <c r="G18" s="46">
        <f>第2回!G9</f>
        <v>7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第2回!E10</f>
        <v>0</v>
      </c>
      <c r="F19" s="13" t="s">
        <v>7</v>
      </c>
      <c r="G19" s="46">
        <f>第2回!G10</f>
        <v>6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第2回!E11</f>
        <v>0</v>
      </c>
      <c r="F20" s="13" t="s">
        <v>7</v>
      </c>
      <c r="G20" s="46">
        <f>第2回!G11</f>
        <v>7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第2回!E12</f>
        <v>0</v>
      </c>
      <c r="F21" s="13" t="s">
        <v>7</v>
      </c>
      <c r="G21" s="46">
        <f>第2回!G12</f>
        <v>18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第2回!E13</f>
        <v>0</v>
      </c>
      <c r="F22" s="13" t="s">
        <v>7</v>
      </c>
      <c r="G22" s="46">
        <f>第2回!G13</f>
        <v>16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第2回!E14</f>
        <v>0</v>
      </c>
      <c r="F23" s="15" t="s">
        <v>7</v>
      </c>
      <c r="G23" s="73">
        <f>第2回!G14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32">
        <f>E6</f>
        <v>0</v>
      </c>
      <c r="C28" s="100">
        <f>G6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32"/>
      <c r="C29" s="100"/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32"/>
      <c r="C30" s="100"/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32"/>
      <c r="C31" s="100"/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32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第4回!$G$6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4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第3回!E42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第3回!E7</f>
        <v>0</v>
      </c>
      <c r="F16" s="58" t="s">
        <v>7</v>
      </c>
      <c r="G16" s="67">
        <f>第3回!G7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第3回!E8</f>
        <v>0</v>
      </c>
      <c r="F17" s="13" t="s">
        <v>7</v>
      </c>
      <c r="G17" s="46">
        <f>第3回!G8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第3回!E9</f>
        <v>0</v>
      </c>
      <c r="F18" s="13" t="s">
        <v>7</v>
      </c>
      <c r="G18" s="46">
        <f>第3回!G9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第3回!E10</f>
        <v>0</v>
      </c>
      <c r="F19" s="13" t="s">
        <v>7</v>
      </c>
      <c r="G19" s="46">
        <f>第3回!G10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第3回!E11</f>
        <v>0</v>
      </c>
      <c r="F20" s="13" t="s">
        <v>7</v>
      </c>
      <c r="G20" s="46">
        <f>第3回!G11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第3回!E12</f>
        <v>0</v>
      </c>
      <c r="F21" s="13" t="s">
        <v>7</v>
      </c>
      <c r="G21" s="46">
        <f>第3回!G12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第3回!E13</f>
        <v>0</v>
      </c>
      <c r="F22" s="13" t="s">
        <v>7</v>
      </c>
      <c r="G22" s="46">
        <f>第3回!G13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第3回!E14</f>
        <v>0</v>
      </c>
      <c r="F23" s="15" t="s">
        <v>7</v>
      </c>
      <c r="G23" s="73">
        <f>第3回!G14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32">
        <f>E$6</f>
        <v>0</v>
      </c>
      <c r="C29" s="100">
        <f>G$6</f>
        <v>90</v>
      </c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32"/>
      <c r="C30" s="100"/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32"/>
      <c r="C31" s="100"/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32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第5回!$G$6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5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第4回!E42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47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47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47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47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47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47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47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47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47</v>
      </c>
      <c r="E16" s="67">
        <f>第4回!E7</f>
        <v>0</v>
      </c>
      <c r="F16" s="58" t="s">
        <v>7</v>
      </c>
      <c r="G16" s="67">
        <f>第4回!G7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47</v>
      </c>
      <c r="E17" s="46">
        <f>第4回!E8</f>
        <v>0</v>
      </c>
      <c r="F17" s="13" t="s">
        <v>7</v>
      </c>
      <c r="G17" s="46">
        <f>第4回!G8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47</v>
      </c>
      <c r="E18" s="46">
        <f>第4回!E9</f>
        <v>0</v>
      </c>
      <c r="F18" s="13" t="s">
        <v>7</v>
      </c>
      <c r="G18" s="46">
        <f>第4回!G9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47</v>
      </c>
      <c r="E19" s="46">
        <f>第4回!E10</f>
        <v>0</v>
      </c>
      <c r="F19" s="13" t="s">
        <v>7</v>
      </c>
      <c r="G19" s="46">
        <f>第4回!G10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47</v>
      </c>
      <c r="E20" s="46">
        <f>第4回!E11</f>
        <v>0</v>
      </c>
      <c r="F20" s="13" t="s">
        <v>7</v>
      </c>
      <c r="G20" s="46">
        <f>第4回!G11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47</v>
      </c>
      <c r="E21" s="46">
        <f>第4回!E12</f>
        <v>0</v>
      </c>
      <c r="F21" s="13" t="s">
        <v>7</v>
      </c>
      <c r="G21" s="46">
        <f>第4回!G12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47</v>
      </c>
      <c r="E22" s="46">
        <f>第4回!E13</f>
        <v>0</v>
      </c>
      <c r="F22" s="13" t="s">
        <v>7</v>
      </c>
      <c r="G22" s="46">
        <f>第4回!G13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47</v>
      </c>
      <c r="E23" s="73">
        <f>第4回!E14</f>
        <v>0</v>
      </c>
      <c r="F23" s="15" t="s">
        <v>7</v>
      </c>
      <c r="G23" s="73">
        <f>第4回!G14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32">
        <f>E$6</f>
        <v>0</v>
      </c>
      <c r="C30" s="100">
        <f>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32"/>
      <c r="C31" s="100"/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32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第6回!G5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6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第5回!E42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第5回!E7</f>
        <v>0</v>
      </c>
      <c r="F16" s="58" t="s">
        <v>7</v>
      </c>
      <c r="G16" s="67">
        <f>第5回!G7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第5回!E8</f>
        <v>0</v>
      </c>
      <c r="F17" s="13" t="s">
        <v>7</v>
      </c>
      <c r="G17" s="46">
        <f>第5回!G8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第5回!E9</f>
        <v>0</v>
      </c>
      <c r="F18" s="13" t="s">
        <v>7</v>
      </c>
      <c r="G18" s="46">
        <f>第5回!G9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第5回!E10</f>
        <v>0</v>
      </c>
      <c r="F19" s="13" t="s">
        <v>7</v>
      </c>
      <c r="G19" s="46">
        <f>第5回!G10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第5回!E11</f>
        <v>0</v>
      </c>
      <c r="F20" s="13" t="s">
        <v>7</v>
      </c>
      <c r="G20" s="46">
        <f>第5回!G11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第5回!E12</f>
        <v>0</v>
      </c>
      <c r="F21" s="13" t="s">
        <v>7</v>
      </c>
      <c r="G21" s="46">
        <f>第5回!G12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第5回!E13</f>
        <v>0</v>
      </c>
      <c r="F22" s="13" t="s">
        <v>7</v>
      </c>
      <c r="G22" s="46">
        <f>第5回!G13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第5回!E14</f>
        <v>0</v>
      </c>
      <c r="F23" s="15" t="s">
        <v>7</v>
      </c>
      <c r="G23" s="73">
        <f>第5回!G14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32">
        <f>E$6</f>
        <v>0</v>
      </c>
      <c r="C31" s="100">
        <f>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32">
        <v>0</v>
      </c>
      <c r="C32" s="100"/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第7回!$G$6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39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7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第6回!E42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第6回!E7</f>
        <v>0</v>
      </c>
      <c r="F16" s="58" t="s">
        <v>7</v>
      </c>
      <c r="G16" s="67">
        <f>第6回!G7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第6回!E8</f>
        <v>0</v>
      </c>
      <c r="F17" s="13" t="s">
        <v>7</v>
      </c>
      <c r="G17" s="46">
        <f>第6回!G8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第6回!E9</f>
        <v>0</v>
      </c>
      <c r="F18" s="13" t="s">
        <v>7</v>
      </c>
      <c r="G18" s="46">
        <f>第6回!G9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第6回!E10</f>
        <v>0</v>
      </c>
      <c r="F19" s="13" t="s">
        <v>7</v>
      </c>
      <c r="G19" s="46">
        <f>第6回!G10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第6回!E11</f>
        <v>0</v>
      </c>
      <c r="F20" s="13" t="s">
        <v>7</v>
      </c>
      <c r="G20" s="46">
        <f>第6回!G11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第6回!E12</f>
        <v>0</v>
      </c>
      <c r="F21" s="13" t="s">
        <v>7</v>
      </c>
      <c r="G21" s="46">
        <f>第6回!G12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第6回!E13</f>
        <v>0</v>
      </c>
      <c r="F22" s="13" t="s">
        <v>7</v>
      </c>
      <c r="G22" s="46">
        <f>第6回!G13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第6回!E14</f>
        <v>0</v>
      </c>
      <c r="F23" s="15" t="s">
        <v>7</v>
      </c>
      <c r="G23" s="73">
        <f>第6回!G14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 t="shared" si="2"/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32">
        <f t="shared" ref="B32" si="3">E$6</f>
        <v>0</v>
      </c>
      <c r="C32" s="100">
        <f t="shared" ref="C32" si="4">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v>0</v>
      </c>
      <c r="C33" s="100"/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第8回!G5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40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8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第7回!E42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第7回!E7</f>
        <v>0</v>
      </c>
      <c r="F16" s="58" t="s">
        <v>7</v>
      </c>
      <c r="G16" s="67">
        <f>第7回!G7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第7回!E8</f>
        <v>0</v>
      </c>
      <c r="F17" s="13" t="s">
        <v>7</v>
      </c>
      <c r="G17" s="46">
        <f>第7回!G8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第7回!E9</f>
        <v>0</v>
      </c>
      <c r="F18" s="13" t="s">
        <v>7</v>
      </c>
      <c r="G18" s="46">
        <f>第7回!G9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第7回!E10</f>
        <v>0</v>
      </c>
      <c r="F19" s="13" t="s">
        <v>7</v>
      </c>
      <c r="G19" s="46">
        <f>第7回!G10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第7回!E11</f>
        <v>0</v>
      </c>
      <c r="F20" s="13" t="s">
        <v>7</v>
      </c>
      <c r="G20" s="46">
        <f>第7回!G11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第7回!E12</f>
        <v>0</v>
      </c>
      <c r="F21" s="13" t="s">
        <v>7</v>
      </c>
      <c r="G21" s="46">
        <f>第7回!G12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第7回!E13</f>
        <v>0</v>
      </c>
      <c r="F22" s="13" t="s">
        <v>7</v>
      </c>
      <c r="G22" s="46">
        <f>第7回!G13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第7回!E14</f>
        <v>0</v>
      </c>
      <c r="F23" s="15" t="s">
        <v>7</v>
      </c>
      <c r="G23" s="73">
        <f>第7回!G14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32">
        <f>E$6</f>
        <v>0</v>
      </c>
      <c r="C33" s="100">
        <f t="shared" ref="C33" si="3">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v>0</v>
      </c>
      <c r="C34" s="100"/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第9回!$G$6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40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showZeros="0" showRuler="0" view="pageLayout" zoomScaleNormal="100" zoomScaleSheetLayoutView="100" workbookViewId="0">
      <selection activeCell="N4" sqref="N4"/>
    </sheetView>
  </sheetViews>
  <sheetFormatPr defaultRowHeight="13.5" x14ac:dyDescent="0.15"/>
  <cols>
    <col min="1" max="1" width="2.5" customWidth="1"/>
    <col min="2" max="2" width="8.125" customWidth="1"/>
    <col min="3" max="3" width="4.75" customWidth="1"/>
    <col min="4" max="4" width="1.5" customWidth="1"/>
    <col min="5" max="5" width="5.125" customWidth="1"/>
    <col min="6" max="6" width="3.625" customWidth="1"/>
    <col min="7" max="7" width="5.125" customWidth="1"/>
    <col min="8" max="8" width="4.25" customWidth="1"/>
    <col min="9" max="9" width="5.125" customWidth="1"/>
    <col min="10" max="10" width="3.625" customWidth="1"/>
    <col min="11" max="11" width="7" customWidth="1"/>
    <col min="12" max="12" width="6.5" customWidth="1"/>
    <col min="13" max="13" width="2.875" customWidth="1"/>
    <col min="14" max="14" width="3.75" customWidth="1"/>
    <col min="15" max="15" width="2.875" customWidth="1"/>
    <col min="16" max="16" width="3.75" customWidth="1"/>
    <col min="17" max="17" width="4.125" customWidth="1"/>
    <col min="18" max="18" width="2.875" customWidth="1"/>
    <col min="19" max="20" width="6.375" customWidth="1"/>
  </cols>
  <sheetData>
    <row r="1" spans="1:20" ht="18.75" customHeight="1" thickBot="1" x14ac:dyDescent="0.2">
      <c r="A1" s="2"/>
      <c r="B1" s="3">
        <f>第1回!B1</f>
        <v>2017</v>
      </c>
      <c r="C1" s="103" t="s">
        <v>8</v>
      </c>
      <c r="D1" s="103"/>
      <c r="E1" s="103"/>
      <c r="F1" s="103"/>
      <c r="G1" s="103"/>
      <c r="H1" s="103"/>
      <c r="I1" s="103"/>
      <c r="J1" s="31"/>
      <c r="K1" s="104" t="s">
        <v>21</v>
      </c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2.5" customHeight="1" thickTop="1" x14ac:dyDescent="0.15">
      <c r="A2" s="105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7"/>
    </row>
    <row r="3" spans="1:20" ht="18" customHeight="1" x14ac:dyDescent="0.15">
      <c r="A3" s="108" t="s">
        <v>0</v>
      </c>
      <c r="B3" s="109"/>
      <c r="C3" s="168">
        <f>第1回!C3</f>
        <v>0</v>
      </c>
      <c r="D3" s="168"/>
      <c r="E3" s="168"/>
      <c r="F3" s="168"/>
      <c r="G3" s="169"/>
      <c r="H3" s="112" t="s">
        <v>1</v>
      </c>
      <c r="I3" s="113"/>
      <c r="J3" s="168">
        <f>第1回!J3</f>
        <v>0</v>
      </c>
      <c r="K3" s="168"/>
      <c r="L3" s="168"/>
      <c r="M3" s="168"/>
      <c r="N3" s="168"/>
      <c r="O3" s="169"/>
      <c r="P3" s="170">
        <f>第1回!P3</f>
        <v>0</v>
      </c>
      <c r="Q3" s="168"/>
      <c r="R3" s="168"/>
      <c r="S3" s="168"/>
      <c r="T3" s="5" t="s">
        <v>2</v>
      </c>
    </row>
    <row r="4" spans="1:20" ht="18" customHeight="1" thickBot="1" x14ac:dyDescent="0.2">
      <c r="A4" s="6"/>
      <c r="B4" s="7"/>
      <c r="C4" s="115" t="s">
        <v>3</v>
      </c>
      <c r="D4" s="115"/>
      <c r="E4" s="8">
        <v>9</v>
      </c>
      <c r="F4" s="7" t="s">
        <v>11</v>
      </c>
      <c r="G4" s="7"/>
      <c r="H4" s="7"/>
      <c r="I4" s="7"/>
      <c r="J4" s="7"/>
      <c r="K4" s="7" t="s">
        <v>30</v>
      </c>
      <c r="L4" s="18">
        <f>第1回!L4</f>
        <v>2017</v>
      </c>
      <c r="M4" s="7" t="s">
        <v>33</v>
      </c>
      <c r="N4" s="30"/>
      <c r="O4" s="7" t="s">
        <v>4</v>
      </c>
      <c r="P4" s="30"/>
      <c r="Q4" s="7" t="s">
        <v>5</v>
      </c>
      <c r="R4" s="9">
        <f>IF(P4&lt;&gt;0,DATE(L4,N4,P4),0)</f>
        <v>0</v>
      </c>
      <c r="S4" s="7" t="s">
        <v>6</v>
      </c>
      <c r="T4" s="10"/>
    </row>
    <row r="5" spans="1:20" ht="14.25" customHeight="1" thickBot="1" x14ac:dyDescent="0.2">
      <c r="A5" s="81" t="s">
        <v>14</v>
      </c>
      <c r="B5" s="54" t="s">
        <v>20</v>
      </c>
      <c r="C5" s="54"/>
      <c r="D5" s="48" t="s">
        <v>15</v>
      </c>
      <c r="E5" s="49">
        <f>第8回!E42</f>
        <v>0</v>
      </c>
      <c r="F5" s="50" t="s">
        <v>7</v>
      </c>
      <c r="G5" s="51">
        <f>G6</f>
        <v>90</v>
      </c>
      <c r="H5" s="50" t="s">
        <v>10</v>
      </c>
      <c r="I5" s="52">
        <f>E5/G5*100</f>
        <v>0</v>
      </c>
      <c r="J5" s="53" t="s">
        <v>9</v>
      </c>
      <c r="K5" s="116" t="s">
        <v>19</v>
      </c>
      <c r="L5" s="117"/>
      <c r="M5" s="117"/>
      <c r="N5" s="117"/>
      <c r="O5" s="118"/>
      <c r="P5" s="118"/>
      <c r="Q5" s="118"/>
      <c r="R5" s="118"/>
      <c r="S5" s="118"/>
      <c r="T5" s="119"/>
    </row>
    <row r="6" spans="1:20" ht="14.25" customHeight="1" x14ac:dyDescent="0.15">
      <c r="A6" s="82" t="s">
        <v>14</v>
      </c>
      <c r="B6" s="123" t="s">
        <v>17</v>
      </c>
      <c r="C6" s="123"/>
      <c r="D6" s="61" t="s">
        <v>15</v>
      </c>
      <c r="E6" s="62">
        <f>SUM(E7:E14)</f>
        <v>0</v>
      </c>
      <c r="F6" s="63" t="s">
        <v>7</v>
      </c>
      <c r="G6" s="62">
        <f>SUM(G7:G14)</f>
        <v>90</v>
      </c>
      <c r="H6" s="63" t="s">
        <v>10</v>
      </c>
      <c r="I6" s="64">
        <f>E6/G6*100</f>
        <v>0</v>
      </c>
      <c r="J6" s="63" t="s">
        <v>9</v>
      </c>
      <c r="K6" s="120" t="s">
        <v>13</v>
      </c>
      <c r="L6" s="121"/>
      <c r="M6" s="121"/>
      <c r="N6" s="121"/>
      <c r="O6" s="121"/>
      <c r="P6" s="121"/>
      <c r="Q6" s="121"/>
      <c r="R6" s="121"/>
      <c r="S6" s="121"/>
      <c r="T6" s="122"/>
    </row>
    <row r="7" spans="1:20" ht="14.25" customHeight="1" x14ac:dyDescent="0.15">
      <c r="A7" s="130" t="s">
        <v>12</v>
      </c>
      <c r="B7" s="55" t="s">
        <v>41</v>
      </c>
      <c r="C7" s="84"/>
      <c r="D7" s="56" t="s">
        <v>15</v>
      </c>
      <c r="E7" s="57"/>
      <c r="F7" s="58" t="s">
        <v>7</v>
      </c>
      <c r="G7" s="59">
        <v>9</v>
      </c>
      <c r="H7" s="58" t="s">
        <v>10</v>
      </c>
      <c r="I7" s="60">
        <f t="shared" ref="I7:I23" si="0">E7/G7*100</f>
        <v>0</v>
      </c>
      <c r="J7" s="65" t="s">
        <v>9</v>
      </c>
      <c r="K7" s="131" t="s">
        <v>31</v>
      </c>
      <c r="L7" s="131"/>
      <c r="M7" s="131"/>
      <c r="N7" s="131"/>
      <c r="O7" s="131"/>
      <c r="P7" s="131"/>
      <c r="Q7" s="131"/>
      <c r="R7" s="131"/>
      <c r="S7" s="131"/>
      <c r="T7" s="132"/>
    </row>
    <row r="8" spans="1:20" ht="14.25" customHeight="1" x14ac:dyDescent="0.15">
      <c r="A8" s="130"/>
      <c r="B8" s="11" t="s">
        <v>35</v>
      </c>
      <c r="C8" s="85"/>
      <c r="D8" s="12" t="s">
        <v>15</v>
      </c>
      <c r="E8" s="44"/>
      <c r="F8" s="13" t="s">
        <v>7</v>
      </c>
      <c r="G8" s="47">
        <v>15</v>
      </c>
      <c r="H8" s="13" t="s">
        <v>10</v>
      </c>
      <c r="I8" s="42">
        <f>E8/G8*100</f>
        <v>0</v>
      </c>
      <c r="J8" s="66" t="s">
        <v>9</v>
      </c>
      <c r="K8" s="138"/>
      <c r="L8" s="138"/>
      <c r="M8" s="138"/>
      <c r="N8" s="138"/>
      <c r="O8" s="138"/>
      <c r="P8" s="138"/>
      <c r="Q8" s="138"/>
      <c r="R8" s="138"/>
      <c r="S8" s="138"/>
      <c r="T8" s="139"/>
    </row>
    <row r="9" spans="1:20" ht="14.25" customHeight="1" x14ac:dyDescent="0.15">
      <c r="A9" s="130"/>
      <c r="B9" s="11" t="s">
        <v>42</v>
      </c>
      <c r="C9" s="85"/>
      <c r="D9" s="12" t="s">
        <v>15</v>
      </c>
      <c r="E9" s="44"/>
      <c r="F9" s="13" t="s">
        <v>7</v>
      </c>
      <c r="G9" s="47">
        <v>8</v>
      </c>
      <c r="H9" s="13" t="s">
        <v>10</v>
      </c>
      <c r="I9" s="42">
        <f t="shared" si="0"/>
        <v>0</v>
      </c>
      <c r="J9" s="66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9"/>
    </row>
    <row r="10" spans="1:20" ht="14.25" customHeight="1" x14ac:dyDescent="0.15">
      <c r="A10" s="130"/>
      <c r="B10" s="11" t="s">
        <v>43</v>
      </c>
      <c r="C10" s="85"/>
      <c r="D10" s="12" t="s">
        <v>15</v>
      </c>
      <c r="E10" s="44"/>
      <c r="F10" s="13" t="s">
        <v>7</v>
      </c>
      <c r="G10" s="47">
        <v>5</v>
      </c>
      <c r="H10" s="13" t="s">
        <v>10</v>
      </c>
      <c r="I10" s="42">
        <f>E10/G10*100</f>
        <v>0</v>
      </c>
      <c r="J10" s="66" t="s">
        <v>9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9"/>
    </row>
    <row r="11" spans="1:20" ht="14.25" customHeight="1" x14ac:dyDescent="0.15">
      <c r="A11" s="130"/>
      <c r="B11" s="86" t="s">
        <v>16</v>
      </c>
      <c r="C11" s="46"/>
      <c r="D11" s="12" t="s">
        <v>15</v>
      </c>
      <c r="E11" s="44"/>
      <c r="F11" s="13" t="s">
        <v>7</v>
      </c>
      <c r="G11" s="47">
        <v>8</v>
      </c>
      <c r="H11" s="13" t="s">
        <v>10</v>
      </c>
      <c r="I11" s="42">
        <f t="shared" ref="I11:I13" si="1">E11/G11*100</f>
        <v>0</v>
      </c>
      <c r="J11" s="66" t="s">
        <v>9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9"/>
    </row>
    <row r="12" spans="1:20" ht="14.25" customHeight="1" x14ac:dyDescent="0.15">
      <c r="A12" s="130"/>
      <c r="B12" s="11" t="s">
        <v>44</v>
      </c>
      <c r="C12" s="85"/>
      <c r="D12" s="12" t="s">
        <v>15</v>
      </c>
      <c r="E12" s="44"/>
      <c r="F12" s="13" t="s">
        <v>7</v>
      </c>
      <c r="G12" s="47">
        <v>17</v>
      </c>
      <c r="H12" s="13" t="s">
        <v>10</v>
      </c>
      <c r="I12" s="42">
        <f t="shared" si="1"/>
        <v>0</v>
      </c>
      <c r="J12" s="66" t="s">
        <v>9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9"/>
    </row>
    <row r="13" spans="1:20" ht="14.25" customHeight="1" x14ac:dyDescent="0.15">
      <c r="A13" s="130"/>
      <c r="B13" s="86" t="s">
        <v>45</v>
      </c>
      <c r="C13" s="46"/>
      <c r="D13" s="12" t="s">
        <v>15</v>
      </c>
      <c r="E13" s="45"/>
      <c r="F13" s="13" t="s">
        <v>7</v>
      </c>
      <c r="G13" s="47">
        <v>17</v>
      </c>
      <c r="H13" s="13" t="s">
        <v>10</v>
      </c>
      <c r="I13" s="42">
        <f t="shared" si="1"/>
        <v>0</v>
      </c>
      <c r="J13" s="66" t="s">
        <v>9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0" ht="14.25" customHeight="1" thickBot="1" x14ac:dyDescent="0.2">
      <c r="A14" s="130"/>
      <c r="B14" s="136" t="s">
        <v>46</v>
      </c>
      <c r="C14" s="137"/>
      <c r="D14" s="14" t="s">
        <v>15</v>
      </c>
      <c r="E14" s="45"/>
      <c r="F14" s="15" t="s">
        <v>7</v>
      </c>
      <c r="G14" s="68">
        <v>11</v>
      </c>
      <c r="H14" s="15" t="s">
        <v>10</v>
      </c>
      <c r="I14" s="43">
        <f t="shared" si="0"/>
        <v>0</v>
      </c>
      <c r="J14" s="69" t="s">
        <v>9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9"/>
    </row>
    <row r="15" spans="1:20" ht="14.25" customHeight="1" x14ac:dyDescent="0.15">
      <c r="A15" s="83" t="s">
        <v>14</v>
      </c>
      <c r="B15" s="123" t="s">
        <v>18</v>
      </c>
      <c r="C15" s="123"/>
      <c r="D15" s="61" t="s">
        <v>15</v>
      </c>
      <c r="E15" s="62">
        <f>SUM(E16:E23)</f>
        <v>0</v>
      </c>
      <c r="F15" s="63" t="s">
        <v>7</v>
      </c>
      <c r="G15" s="62">
        <f>SUM(G16:G23)</f>
        <v>90</v>
      </c>
      <c r="H15" s="63" t="s">
        <v>10</v>
      </c>
      <c r="I15" s="64">
        <f t="shared" si="0"/>
        <v>0</v>
      </c>
      <c r="J15" s="70" t="s">
        <v>9</v>
      </c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0" ht="14.25" customHeight="1" x14ac:dyDescent="0.15">
      <c r="A16" s="133" t="s">
        <v>12</v>
      </c>
      <c r="B16" s="55" t="s">
        <v>41</v>
      </c>
      <c r="C16" s="84"/>
      <c r="D16" s="56" t="s">
        <v>15</v>
      </c>
      <c r="E16" s="67">
        <f>第8回!E7</f>
        <v>0</v>
      </c>
      <c r="F16" s="58" t="s">
        <v>7</v>
      </c>
      <c r="G16" s="67">
        <f>第8回!G7</f>
        <v>9</v>
      </c>
      <c r="H16" s="71" t="s">
        <v>10</v>
      </c>
      <c r="I16" s="72">
        <f t="shared" si="0"/>
        <v>0</v>
      </c>
      <c r="J16" s="65" t="s">
        <v>9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ht="14.25" customHeight="1" x14ac:dyDescent="0.15">
      <c r="A17" s="134"/>
      <c r="B17" s="11" t="s">
        <v>35</v>
      </c>
      <c r="C17" s="85"/>
      <c r="D17" s="12" t="s">
        <v>15</v>
      </c>
      <c r="E17" s="46">
        <f>第8回!E8</f>
        <v>0</v>
      </c>
      <c r="F17" s="13" t="s">
        <v>7</v>
      </c>
      <c r="G17" s="46">
        <f>第8回!G8</f>
        <v>15</v>
      </c>
      <c r="H17" s="13" t="s">
        <v>10</v>
      </c>
      <c r="I17" s="42">
        <f t="shared" si="0"/>
        <v>0</v>
      </c>
      <c r="J17" s="66" t="s">
        <v>9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9"/>
    </row>
    <row r="18" spans="1:20" ht="14.25" customHeight="1" x14ac:dyDescent="0.15">
      <c r="A18" s="134"/>
      <c r="B18" s="11" t="s">
        <v>42</v>
      </c>
      <c r="C18" s="85"/>
      <c r="D18" s="12" t="s">
        <v>15</v>
      </c>
      <c r="E18" s="46">
        <f>第8回!E9</f>
        <v>0</v>
      </c>
      <c r="F18" s="13" t="s">
        <v>7</v>
      </c>
      <c r="G18" s="46">
        <f>第8回!G9</f>
        <v>8</v>
      </c>
      <c r="H18" s="13" t="s">
        <v>10</v>
      </c>
      <c r="I18" s="42">
        <f t="shared" si="0"/>
        <v>0</v>
      </c>
      <c r="J18" s="66" t="s">
        <v>9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0" ht="14.25" customHeight="1" x14ac:dyDescent="0.15">
      <c r="A19" s="134"/>
      <c r="B19" s="11" t="s">
        <v>43</v>
      </c>
      <c r="C19" s="85"/>
      <c r="D19" s="12" t="s">
        <v>15</v>
      </c>
      <c r="E19" s="46">
        <f>第8回!E10</f>
        <v>0</v>
      </c>
      <c r="F19" s="13" t="s">
        <v>7</v>
      </c>
      <c r="G19" s="46">
        <f>第8回!G10</f>
        <v>5</v>
      </c>
      <c r="H19" s="13" t="s">
        <v>10</v>
      </c>
      <c r="I19" s="42">
        <f t="shared" si="0"/>
        <v>0</v>
      </c>
      <c r="J19" s="66" t="s">
        <v>9</v>
      </c>
      <c r="K19" s="138"/>
      <c r="L19" s="138"/>
      <c r="M19" s="138"/>
      <c r="N19" s="138"/>
      <c r="O19" s="138"/>
      <c r="P19" s="138"/>
      <c r="Q19" s="138"/>
      <c r="R19" s="138"/>
      <c r="S19" s="138"/>
      <c r="T19" s="139"/>
    </row>
    <row r="20" spans="1:20" ht="14.25" customHeight="1" x14ac:dyDescent="0.15">
      <c r="A20" s="134"/>
      <c r="B20" s="86" t="s">
        <v>16</v>
      </c>
      <c r="C20" s="46"/>
      <c r="D20" s="12" t="s">
        <v>15</v>
      </c>
      <c r="E20" s="46">
        <f>第8回!E11</f>
        <v>0</v>
      </c>
      <c r="F20" s="13" t="s">
        <v>7</v>
      </c>
      <c r="G20" s="46">
        <f>第8回!G11</f>
        <v>8</v>
      </c>
      <c r="H20" s="13" t="s">
        <v>10</v>
      </c>
      <c r="I20" s="42">
        <f t="shared" si="0"/>
        <v>0</v>
      </c>
      <c r="J20" s="66" t="s">
        <v>9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9"/>
    </row>
    <row r="21" spans="1:20" ht="14.25" customHeight="1" x14ac:dyDescent="0.15">
      <c r="A21" s="135"/>
      <c r="B21" s="11" t="s">
        <v>44</v>
      </c>
      <c r="C21" s="85"/>
      <c r="D21" s="12" t="s">
        <v>15</v>
      </c>
      <c r="E21" s="46">
        <f>第8回!E12</f>
        <v>0</v>
      </c>
      <c r="F21" s="13" t="s">
        <v>7</v>
      </c>
      <c r="G21" s="46">
        <f>第8回!G12</f>
        <v>17</v>
      </c>
      <c r="H21" s="13" t="s">
        <v>10</v>
      </c>
      <c r="I21" s="42">
        <f t="shared" si="0"/>
        <v>0</v>
      </c>
      <c r="J21" s="66" t="s">
        <v>9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9"/>
    </row>
    <row r="22" spans="1:20" ht="14.25" customHeight="1" x14ac:dyDescent="0.15">
      <c r="A22" s="135"/>
      <c r="B22" s="86" t="s">
        <v>45</v>
      </c>
      <c r="C22" s="46"/>
      <c r="D22" s="12" t="s">
        <v>15</v>
      </c>
      <c r="E22" s="46">
        <f>第8回!E13</f>
        <v>0</v>
      </c>
      <c r="F22" s="13" t="s">
        <v>7</v>
      </c>
      <c r="G22" s="46">
        <f>第8回!G13</f>
        <v>17</v>
      </c>
      <c r="H22" s="13" t="s">
        <v>10</v>
      </c>
      <c r="I22" s="42">
        <f t="shared" si="0"/>
        <v>0</v>
      </c>
      <c r="J22" s="66" t="s">
        <v>9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9"/>
    </row>
    <row r="23" spans="1:20" ht="14.25" customHeight="1" thickBot="1" x14ac:dyDescent="0.2">
      <c r="A23" s="135"/>
      <c r="B23" s="136" t="s">
        <v>46</v>
      </c>
      <c r="C23" s="137"/>
      <c r="D23" s="14" t="s">
        <v>15</v>
      </c>
      <c r="E23" s="73">
        <f>第8回!E14</f>
        <v>0</v>
      </c>
      <c r="F23" s="15" t="s">
        <v>7</v>
      </c>
      <c r="G23" s="73">
        <f>第8回!G14</f>
        <v>11</v>
      </c>
      <c r="H23" s="15" t="s">
        <v>10</v>
      </c>
      <c r="I23" s="43">
        <f t="shared" si="0"/>
        <v>0</v>
      </c>
      <c r="J23" s="69" t="s">
        <v>9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9"/>
    </row>
    <row r="24" spans="1:20" ht="14.25" customHeight="1" x14ac:dyDescent="0.15">
      <c r="A24" s="125" t="s">
        <v>28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7"/>
    </row>
    <row r="25" spans="1:20" ht="13.5" customHeight="1" x14ac:dyDescent="0.15">
      <c r="A25" s="16" t="s">
        <v>22</v>
      </c>
      <c r="B25" s="33" t="s">
        <v>23</v>
      </c>
      <c r="C25" s="128" t="s">
        <v>27</v>
      </c>
      <c r="D25" s="128"/>
      <c r="E25" s="128" t="s">
        <v>29</v>
      </c>
      <c r="F25" s="129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20"/>
    </row>
    <row r="26" spans="1:20" ht="13.5" customHeight="1" x14ac:dyDescent="0.15">
      <c r="A26" s="21">
        <v>1</v>
      </c>
      <c r="B26" s="22">
        <f>第1回!E$6</f>
        <v>0</v>
      </c>
      <c r="C26" s="87">
        <f>第1回!G$6</f>
        <v>180</v>
      </c>
      <c r="D26" s="87"/>
      <c r="E26" s="88">
        <f>IF(C26&lt;&gt;0, B26/C26*100, 0)</f>
        <v>0</v>
      </c>
      <c r="F26" s="89"/>
      <c r="G26" s="23"/>
      <c r="H26" s="23"/>
      <c r="I26" s="23"/>
      <c r="J26" s="23"/>
      <c r="K26" s="24"/>
      <c r="L26" s="24"/>
      <c r="M26" s="24"/>
      <c r="N26" s="24"/>
      <c r="O26" s="24"/>
      <c r="P26" s="24"/>
      <c r="Q26" s="24"/>
      <c r="R26" s="24"/>
      <c r="S26" s="24"/>
      <c r="T26" s="25"/>
    </row>
    <row r="27" spans="1:20" ht="13.5" customHeight="1" x14ac:dyDescent="0.15">
      <c r="A27" s="26">
        <v>2</v>
      </c>
      <c r="B27" s="22">
        <f>第2回!E$6</f>
        <v>0</v>
      </c>
      <c r="C27" s="100">
        <f>第2回!G$6</f>
        <v>90</v>
      </c>
      <c r="D27" s="100"/>
      <c r="E27" s="101">
        <f t="shared" ref="E27:E41" si="2">IF(C27&lt;&gt;0, B27/C27*100, 0)</f>
        <v>0</v>
      </c>
      <c r="F27" s="102"/>
      <c r="G27" s="23"/>
      <c r="H27" s="23"/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5"/>
    </row>
    <row r="28" spans="1:20" ht="13.5" customHeight="1" x14ac:dyDescent="0.15">
      <c r="A28" s="26">
        <v>3</v>
      </c>
      <c r="B28" s="22">
        <f>第3回!E$6</f>
        <v>0</v>
      </c>
      <c r="C28" s="100">
        <f>第3回!G$6</f>
        <v>90</v>
      </c>
      <c r="D28" s="100"/>
      <c r="E28" s="101">
        <f t="shared" si="2"/>
        <v>0</v>
      </c>
      <c r="F28" s="102"/>
      <c r="G28" s="23"/>
      <c r="H28" s="23"/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5"/>
    </row>
    <row r="29" spans="1:20" ht="13.5" customHeight="1" x14ac:dyDescent="0.15">
      <c r="A29" s="26">
        <v>4</v>
      </c>
      <c r="B29" s="22">
        <f>第4回!E$6</f>
        <v>0</v>
      </c>
      <c r="C29" s="100">
        <f>第4回!G$6</f>
        <v>90</v>
      </c>
      <c r="D29" s="100"/>
      <c r="E29" s="101">
        <f>IF(C29&lt;&gt;0, B29/C29*100, 0)</f>
        <v>0</v>
      </c>
      <c r="F29" s="102"/>
      <c r="G29" s="23"/>
      <c r="H29" s="23"/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5"/>
    </row>
    <row r="30" spans="1:20" ht="13.5" customHeight="1" x14ac:dyDescent="0.15">
      <c r="A30" s="26">
        <v>5</v>
      </c>
      <c r="B30" s="22">
        <f>第5回!E$6</f>
        <v>0</v>
      </c>
      <c r="C30" s="100">
        <f>第5回!G$6</f>
        <v>90</v>
      </c>
      <c r="D30" s="100"/>
      <c r="E30" s="101">
        <f t="shared" si="2"/>
        <v>0</v>
      </c>
      <c r="F30" s="102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5"/>
    </row>
    <row r="31" spans="1:20" ht="13.5" customHeight="1" x14ac:dyDescent="0.15">
      <c r="A31" s="26">
        <v>6</v>
      </c>
      <c r="B31" s="22">
        <f>第6回!E$6</f>
        <v>0</v>
      </c>
      <c r="C31" s="100">
        <f>第6回!G$6</f>
        <v>90</v>
      </c>
      <c r="D31" s="100"/>
      <c r="E31" s="101">
        <f t="shared" si="2"/>
        <v>0</v>
      </c>
      <c r="F31" s="102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5"/>
    </row>
    <row r="32" spans="1:20" ht="13.5" customHeight="1" x14ac:dyDescent="0.15">
      <c r="A32" s="26">
        <v>7</v>
      </c>
      <c r="B32" s="22">
        <f>第7回!E$6</f>
        <v>0</v>
      </c>
      <c r="C32" s="100">
        <f>第7回!G$6</f>
        <v>90</v>
      </c>
      <c r="D32" s="100"/>
      <c r="E32" s="101">
        <f t="shared" si="2"/>
        <v>0</v>
      </c>
      <c r="F32" s="102"/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5"/>
    </row>
    <row r="33" spans="1:20" ht="13.5" customHeight="1" x14ac:dyDescent="0.15">
      <c r="A33" s="26">
        <v>8</v>
      </c>
      <c r="B33" s="22">
        <f>第8回!E$6</f>
        <v>0</v>
      </c>
      <c r="C33" s="100">
        <f>第8回!G$6</f>
        <v>90</v>
      </c>
      <c r="D33" s="100"/>
      <c r="E33" s="101">
        <f t="shared" si="2"/>
        <v>0</v>
      </c>
      <c r="F33" s="102"/>
      <c r="G33" s="23"/>
      <c r="H33" s="23"/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5"/>
    </row>
    <row r="34" spans="1:20" ht="13.5" customHeight="1" x14ac:dyDescent="0.15">
      <c r="A34" s="26">
        <v>9</v>
      </c>
      <c r="B34" s="32">
        <f>E$6</f>
        <v>0</v>
      </c>
      <c r="C34" s="100">
        <f t="shared" ref="C34" si="3">G$6</f>
        <v>90</v>
      </c>
      <c r="D34" s="100"/>
      <c r="E34" s="101">
        <f t="shared" si="2"/>
        <v>0</v>
      </c>
      <c r="F34" s="102"/>
      <c r="G34" s="23"/>
      <c r="H34" s="23"/>
      <c r="I34" s="23"/>
      <c r="J34" s="23"/>
      <c r="K34" s="24"/>
      <c r="L34" s="24"/>
      <c r="M34" s="24"/>
      <c r="N34" s="24"/>
      <c r="O34" s="24"/>
      <c r="P34" s="24"/>
      <c r="Q34" s="24"/>
      <c r="R34" s="24"/>
      <c r="S34" s="24"/>
      <c r="T34" s="25"/>
    </row>
    <row r="35" spans="1:20" ht="13.5" customHeight="1" x14ac:dyDescent="0.15">
      <c r="A35" s="38">
        <v>10</v>
      </c>
      <c r="B35" s="37"/>
      <c r="C35" s="100"/>
      <c r="D35" s="100"/>
      <c r="E35" s="101">
        <f t="shared" si="2"/>
        <v>0</v>
      </c>
      <c r="F35" s="102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5"/>
    </row>
    <row r="36" spans="1:20" ht="13.5" customHeight="1" x14ac:dyDescent="0.15">
      <c r="A36" s="38">
        <v>11</v>
      </c>
      <c r="B36" s="37"/>
      <c r="C36" s="100"/>
      <c r="D36" s="100"/>
      <c r="E36" s="101">
        <f t="shared" si="2"/>
        <v>0</v>
      </c>
      <c r="F36" s="102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5"/>
    </row>
    <row r="37" spans="1:20" ht="13.5" customHeight="1" x14ac:dyDescent="0.15">
      <c r="A37" s="38">
        <v>12</v>
      </c>
      <c r="B37" s="37"/>
      <c r="C37" s="100"/>
      <c r="D37" s="100"/>
      <c r="E37" s="101">
        <f t="shared" si="2"/>
        <v>0</v>
      </c>
      <c r="F37" s="102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5"/>
    </row>
    <row r="38" spans="1:20" ht="13.5" customHeight="1" x14ac:dyDescent="0.15">
      <c r="A38" s="38">
        <v>13</v>
      </c>
      <c r="B38" s="37"/>
      <c r="C38" s="100"/>
      <c r="D38" s="100"/>
      <c r="E38" s="101">
        <f t="shared" si="2"/>
        <v>0</v>
      </c>
      <c r="F38" s="102"/>
      <c r="G38" s="23"/>
      <c r="H38" s="23"/>
      <c r="I38" s="23"/>
      <c r="J38" s="23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3.5" customHeight="1" x14ac:dyDescent="0.15">
      <c r="A39" s="38">
        <v>14</v>
      </c>
      <c r="B39" s="37"/>
      <c r="C39" s="100"/>
      <c r="D39" s="100"/>
      <c r="E39" s="101">
        <f t="shared" si="2"/>
        <v>0</v>
      </c>
      <c r="F39" s="102"/>
      <c r="G39" s="23"/>
      <c r="H39" s="23"/>
      <c r="I39" s="23"/>
      <c r="J39" s="23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3.5" customHeight="1" x14ac:dyDescent="0.15">
      <c r="A40" s="38">
        <v>15</v>
      </c>
      <c r="B40" s="37"/>
      <c r="C40" s="100"/>
      <c r="D40" s="100"/>
      <c r="E40" s="101">
        <f t="shared" si="2"/>
        <v>0</v>
      </c>
      <c r="F40" s="102"/>
      <c r="G40" s="23"/>
      <c r="H40" s="23"/>
      <c r="I40" s="23"/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3.5" customHeight="1" thickBot="1" x14ac:dyDescent="0.2">
      <c r="A41" s="74">
        <v>16</v>
      </c>
      <c r="B41" s="37">
        <v>0</v>
      </c>
      <c r="C41" s="140"/>
      <c r="D41" s="140"/>
      <c r="E41" s="141">
        <f t="shared" si="2"/>
        <v>0</v>
      </c>
      <c r="F41" s="142"/>
      <c r="G41" s="23"/>
      <c r="H41" s="23"/>
      <c r="I41" s="23"/>
      <c r="J41" s="23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 thickBot="1" x14ac:dyDescent="0.2">
      <c r="A42" s="75" t="s">
        <v>14</v>
      </c>
      <c r="B42" s="124" t="s">
        <v>24</v>
      </c>
      <c r="C42" s="124"/>
      <c r="D42" s="76" t="s">
        <v>15</v>
      </c>
      <c r="E42" s="77"/>
      <c r="F42" s="50" t="s">
        <v>7</v>
      </c>
      <c r="G42" s="50">
        <f>第10回!G5</f>
        <v>90</v>
      </c>
      <c r="H42" s="50" t="s">
        <v>10</v>
      </c>
      <c r="I42" s="78">
        <f>E42/G42*100</f>
        <v>0</v>
      </c>
      <c r="J42" s="124" t="s">
        <v>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49"/>
    </row>
    <row r="43" spans="1:20" ht="14.25" customHeight="1" x14ac:dyDescent="0.15">
      <c r="A43" s="125" t="s">
        <v>25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59"/>
      <c r="M43" s="93" t="s">
        <v>37</v>
      </c>
      <c r="N43" s="93"/>
      <c r="O43" s="93"/>
      <c r="P43" s="93"/>
      <c r="Q43" s="93"/>
      <c r="R43" s="93"/>
      <c r="S43" s="93"/>
      <c r="T43" s="94"/>
    </row>
    <row r="44" spans="1:20" ht="17.25" customHeight="1" x14ac:dyDescent="0.15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  <c r="M44" s="95"/>
      <c r="N44" s="96"/>
      <c r="O44" s="96"/>
      <c r="P44" s="96"/>
      <c r="Q44" s="96"/>
      <c r="R44" s="96"/>
      <c r="S44" s="96"/>
      <c r="T44" s="97"/>
    </row>
    <row r="45" spans="1:20" ht="17.25" customHeight="1" x14ac:dyDescent="0.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98"/>
      <c r="N45" s="91"/>
      <c r="O45" s="91"/>
      <c r="P45" s="91"/>
      <c r="Q45" s="91"/>
      <c r="R45" s="91"/>
      <c r="S45" s="91"/>
      <c r="T45" s="99"/>
    </row>
    <row r="46" spans="1:20" ht="17.25" customHeight="1" x14ac:dyDescent="0.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98"/>
      <c r="N46" s="91"/>
      <c r="O46" s="91"/>
      <c r="P46" s="91"/>
      <c r="Q46" s="91"/>
      <c r="R46" s="91"/>
      <c r="S46" s="91"/>
      <c r="T46" s="99"/>
    </row>
    <row r="47" spans="1:20" ht="17.25" customHeight="1" x14ac:dyDescent="0.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98"/>
      <c r="N47" s="91"/>
      <c r="O47" s="91"/>
      <c r="P47" s="91"/>
      <c r="Q47" s="91"/>
      <c r="R47" s="91"/>
      <c r="S47" s="91"/>
      <c r="T47" s="99"/>
    </row>
    <row r="48" spans="1:20" ht="17.25" customHeight="1" x14ac:dyDescent="0.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98"/>
      <c r="N48" s="91"/>
      <c r="O48" s="91"/>
      <c r="P48" s="91"/>
      <c r="Q48" s="91"/>
      <c r="R48" s="91"/>
      <c r="S48" s="91"/>
      <c r="T48" s="99"/>
    </row>
    <row r="49" spans="1:20" ht="17.25" customHeight="1" thickBot="1" x14ac:dyDescent="0.2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56"/>
      <c r="N49" s="157"/>
      <c r="O49" s="157"/>
      <c r="P49" s="157"/>
      <c r="Q49" s="157"/>
      <c r="R49" s="157"/>
      <c r="S49" s="157"/>
      <c r="T49" s="158"/>
    </row>
    <row r="50" spans="1:20" ht="16.5" customHeight="1" x14ac:dyDescent="0.15">
      <c r="A50" s="125" t="s">
        <v>26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79"/>
      <c r="L50" s="79"/>
      <c r="M50" s="79"/>
      <c r="N50" s="79"/>
      <c r="O50" s="79"/>
      <c r="P50" s="79"/>
      <c r="Q50" s="79"/>
      <c r="R50" s="79"/>
      <c r="S50" s="79"/>
      <c r="T50" s="80"/>
    </row>
    <row r="51" spans="1:20" ht="20.25" customHeight="1" x14ac:dyDescent="0.15">
      <c r="A51" s="144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</row>
    <row r="52" spans="1:20" ht="20.25" customHeight="1" x14ac:dyDescent="0.1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9"/>
    </row>
    <row r="53" spans="1:20" ht="20.25" customHeight="1" x14ac:dyDescent="0.15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145"/>
      <c r="L53" s="145"/>
      <c r="M53" s="145"/>
      <c r="N53" s="145"/>
      <c r="O53" s="145"/>
      <c r="P53" s="145"/>
      <c r="Q53" s="145"/>
      <c r="R53" s="145"/>
      <c r="S53" s="145"/>
      <c r="T53" s="146"/>
    </row>
    <row r="54" spans="1:20" ht="20.25" customHeight="1" x14ac:dyDescent="0.15">
      <c r="A54" s="90"/>
      <c r="B54" s="91"/>
      <c r="C54" s="91"/>
      <c r="D54" s="91"/>
      <c r="E54" s="91"/>
      <c r="F54" s="91"/>
      <c r="G54" s="91"/>
      <c r="H54" s="91"/>
      <c r="I54" s="91"/>
      <c r="J54" s="92"/>
      <c r="K54" s="150" t="s">
        <v>40</v>
      </c>
      <c r="L54" s="151"/>
      <c r="M54" s="154"/>
      <c r="N54" s="154"/>
      <c r="O54" s="154"/>
      <c r="P54" s="154"/>
      <c r="Q54" s="154"/>
      <c r="R54" s="154"/>
      <c r="S54" s="154"/>
      <c r="T54" s="166" t="s">
        <v>38</v>
      </c>
    </row>
    <row r="55" spans="1:20" ht="20.25" customHeight="1" thickBo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52"/>
      <c r="L55" s="153"/>
      <c r="M55" s="155"/>
      <c r="N55" s="155"/>
      <c r="O55" s="155"/>
      <c r="P55" s="155"/>
      <c r="Q55" s="155"/>
      <c r="R55" s="155"/>
      <c r="S55" s="155"/>
      <c r="T55" s="167"/>
    </row>
    <row r="56" spans="1:20" ht="14.25" customHeight="1" thickTop="1" x14ac:dyDescent="0.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143" t="s">
        <v>32</v>
      </c>
      <c r="O56" s="143"/>
      <c r="P56" s="143"/>
      <c r="Q56" s="143"/>
      <c r="R56" s="143"/>
      <c r="S56" s="143"/>
      <c r="T56" s="143"/>
    </row>
    <row r="57" spans="1:20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sheetProtection password="CAB3" sheet="1" objects="1" scenarios="1" selectLockedCells="1"/>
  <mergeCells count="76">
    <mergeCell ref="C1:I1"/>
    <mergeCell ref="K1:T1"/>
    <mergeCell ref="A2:T2"/>
    <mergeCell ref="A3:B3"/>
    <mergeCell ref="C3:G3"/>
    <mergeCell ref="H3:I3"/>
    <mergeCell ref="J3:O3"/>
    <mergeCell ref="P3:S3"/>
    <mergeCell ref="C4:D4"/>
    <mergeCell ref="K5:N5"/>
    <mergeCell ref="O5:T5"/>
    <mergeCell ref="K6:T6"/>
    <mergeCell ref="A7:A14"/>
    <mergeCell ref="K7:T7"/>
    <mergeCell ref="K8:T23"/>
    <mergeCell ref="B6:C6"/>
    <mergeCell ref="B14:C14"/>
    <mergeCell ref="B23:C23"/>
    <mergeCell ref="B15:C15"/>
    <mergeCell ref="C27:D27"/>
    <mergeCell ref="E27:F27"/>
    <mergeCell ref="A16:A23"/>
    <mergeCell ref="A24:T24"/>
    <mergeCell ref="C25:D25"/>
    <mergeCell ref="E25:F25"/>
    <mergeCell ref="C26:D26"/>
    <mergeCell ref="E26:F26"/>
    <mergeCell ref="C28:D28"/>
    <mergeCell ref="E28:F28"/>
    <mergeCell ref="C29:D29"/>
    <mergeCell ref="E29:F29"/>
    <mergeCell ref="C30:D30"/>
    <mergeCell ref="E30:F30"/>
    <mergeCell ref="J42:T42"/>
    <mergeCell ref="C31:D31"/>
    <mergeCell ref="E31:F31"/>
    <mergeCell ref="C32:D32"/>
    <mergeCell ref="E32:F32"/>
    <mergeCell ref="C33:D33"/>
    <mergeCell ref="E33:F33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C34:D34"/>
    <mergeCell ref="E34:F34"/>
    <mergeCell ref="C41:D41"/>
    <mergeCell ref="E41:F41"/>
    <mergeCell ref="B42:C42"/>
    <mergeCell ref="E39:F39"/>
    <mergeCell ref="C40:D40"/>
    <mergeCell ref="E40:F40"/>
    <mergeCell ref="N56:T56"/>
    <mergeCell ref="A50:J50"/>
    <mergeCell ref="A51:T51"/>
    <mergeCell ref="A52:T52"/>
    <mergeCell ref="A53:T53"/>
    <mergeCell ref="A55:J55"/>
    <mergeCell ref="K54:L55"/>
    <mergeCell ref="M54:S55"/>
    <mergeCell ref="A43:L43"/>
    <mergeCell ref="A44:L49"/>
    <mergeCell ref="T54:T55"/>
    <mergeCell ref="A54:J54"/>
    <mergeCell ref="M43:T43"/>
    <mergeCell ref="M44:T44"/>
    <mergeCell ref="M45:T45"/>
    <mergeCell ref="M46:T46"/>
    <mergeCell ref="M47:T47"/>
    <mergeCell ref="M48:T48"/>
    <mergeCell ref="M49:T49"/>
  </mergeCells>
  <phoneticPr fontId="1"/>
  <pageMargins left="0.78740157480314965" right="0.39370078740157483" top="0.39370078740157483" bottom="0.39370078740157483" header="0.31496062992125984" footer="0.31496062992125984"/>
  <pageSetup paperSize="9" orientation="portrait" verticalDpi="0" r:id="rId1"/>
  <ignoredErrors>
    <ignoredError sqref="E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第1回</vt:lpstr>
      <vt:lpstr>第2回</vt:lpstr>
      <vt:lpstr>第3回</vt:lpstr>
      <vt:lpstr>第4回</vt:lpstr>
      <vt:lpstr>第5回</vt:lpstr>
      <vt:lpstr>第6回</vt:lpstr>
      <vt:lpstr>第7回</vt:lpstr>
      <vt:lpstr>第8回</vt:lpstr>
      <vt:lpstr>第9回</vt:lpstr>
      <vt:lpstr>第10回</vt:lpstr>
      <vt:lpstr>第11回</vt:lpstr>
      <vt:lpstr>第12回</vt:lpstr>
      <vt:lpstr>第13回</vt:lpstr>
      <vt:lpstr>第14回</vt:lpstr>
      <vt:lpstr>第15回</vt:lpstr>
      <vt:lpstr>第16回</vt:lpstr>
      <vt:lpstr>第10回!Print_Area</vt:lpstr>
      <vt:lpstr>第11回!Print_Area</vt:lpstr>
      <vt:lpstr>第12回!Print_Area</vt:lpstr>
      <vt:lpstr>第13回!Print_Area</vt:lpstr>
      <vt:lpstr>第14回!Print_Area</vt:lpstr>
      <vt:lpstr>第15回!Print_Area</vt:lpstr>
      <vt:lpstr>第16回!Print_Area</vt:lpstr>
      <vt:lpstr>第1回!Print_Area</vt:lpstr>
      <vt:lpstr>第2回!Print_Area</vt:lpstr>
      <vt:lpstr>第3回!Print_Area</vt:lpstr>
      <vt:lpstr>第4回!Print_Area</vt:lpstr>
      <vt:lpstr>第5回!Print_Area</vt:lpstr>
      <vt:lpstr>第6回!Print_Area</vt:lpstr>
      <vt:lpstr>第7回!Print_Area</vt:lpstr>
      <vt:lpstr>第8回!Print_Area</vt:lpstr>
      <vt:lpstr>第9回!Print_Area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SanoVstr3400</dc:creator>
  <cp:lastModifiedBy>Sano-T213</cp:lastModifiedBy>
  <cp:lastPrinted>2017-05-18T07:44:11Z</cp:lastPrinted>
  <dcterms:created xsi:type="dcterms:W3CDTF">2017-05-13T22:51:11Z</dcterms:created>
  <dcterms:modified xsi:type="dcterms:W3CDTF">2017-06-10T06:11:11Z</dcterms:modified>
</cp:coreProperties>
</file>